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435" windowWidth="19440" windowHeight="9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65" i="1" l="1"/>
  <c r="J83" i="1" l="1"/>
  <c r="B195" i="1" l="1"/>
  <c r="A195" i="1"/>
  <c r="J194" i="1"/>
  <c r="I194" i="1"/>
  <c r="H194" i="1"/>
  <c r="G194" i="1"/>
  <c r="B185" i="1"/>
  <c r="A185" i="1"/>
  <c r="J184" i="1"/>
  <c r="I184" i="1"/>
  <c r="H184" i="1"/>
  <c r="G184" i="1"/>
  <c r="B175" i="1"/>
  <c r="A175" i="1"/>
  <c r="J174" i="1"/>
  <c r="I174" i="1"/>
  <c r="H174" i="1"/>
  <c r="G174" i="1"/>
  <c r="F174" i="1"/>
  <c r="F175" i="1" s="1"/>
  <c r="B166" i="1"/>
  <c r="A166" i="1"/>
  <c r="J165" i="1"/>
  <c r="I165" i="1"/>
  <c r="H165" i="1"/>
  <c r="G165" i="1"/>
  <c r="B156" i="1"/>
  <c r="A156" i="1"/>
  <c r="J155" i="1"/>
  <c r="I155" i="1"/>
  <c r="H155" i="1"/>
  <c r="G155" i="1"/>
  <c r="F155" i="1"/>
  <c r="F156" i="1" s="1"/>
  <c r="B146" i="1"/>
  <c r="A146" i="1"/>
  <c r="J145" i="1"/>
  <c r="I145" i="1"/>
  <c r="H145" i="1"/>
  <c r="G145" i="1"/>
  <c r="B136" i="1"/>
  <c r="A136" i="1"/>
  <c r="J135" i="1"/>
  <c r="I135" i="1"/>
  <c r="H135" i="1"/>
  <c r="G135" i="1"/>
  <c r="B126" i="1"/>
  <c r="A126" i="1"/>
  <c r="J125" i="1"/>
  <c r="I125" i="1"/>
  <c r="H125" i="1"/>
  <c r="G125" i="1"/>
  <c r="B119" i="1"/>
  <c r="A119" i="1"/>
  <c r="J118" i="1"/>
  <c r="I118" i="1"/>
  <c r="H118" i="1"/>
  <c r="G118" i="1"/>
  <c r="F118" i="1"/>
  <c r="B110" i="1"/>
  <c r="A110" i="1"/>
  <c r="L119" i="1"/>
  <c r="J109" i="1"/>
  <c r="J119" i="1" s="1"/>
  <c r="I109" i="1"/>
  <c r="H109" i="1"/>
  <c r="G109" i="1"/>
  <c r="G119" i="1" s="1"/>
  <c r="F109" i="1"/>
  <c r="B100" i="1"/>
  <c r="A100" i="1"/>
  <c r="J99" i="1"/>
  <c r="I99" i="1"/>
  <c r="H99" i="1"/>
  <c r="G99" i="1"/>
  <c r="B91" i="1"/>
  <c r="A91" i="1"/>
  <c r="J90" i="1"/>
  <c r="I90" i="1"/>
  <c r="H90" i="1"/>
  <c r="G90" i="1"/>
  <c r="B83" i="1"/>
  <c r="A83" i="1"/>
  <c r="B74" i="1"/>
  <c r="A74" i="1"/>
  <c r="J73" i="1"/>
  <c r="I73" i="1"/>
  <c r="H73" i="1"/>
  <c r="G73" i="1"/>
  <c r="F73" i="1"/>
  <c r="B64" i="1"/>
  <c r="A64" i="1"/>
  <c r="J63" i="1"/>
  <c r="I63" i="1"/>
  <c r="H63" i="1"/>
  <c r="G63" i="1"/>
  <c r="F63" i="1"/>
  <c r="B54" i="1"/>
  <c r="A54" i="1"/>
  <c r="J53" i="1"/>
  <c r="I53" i="1"/>
  <c r="H53" i="1"/>
  <c r="G53" i="1"/>
  <c r="F53" i="1"/>
  <c r="B45" i="1"/>
  <c r="A45" i="1"/>
  <c r="J44" i="1"/>
  <c r="F44" i="1"/>
  <c r="B35" i="1"/>
  <c r="A35" i="1"/>
  <c r="J34" i="1"/>
  <c r="I34" i="1"/>
  <c r="H34" i="1"/>
  <c r="G34" i="1"/>
  <c r="B25" i="1"/>
  <c r="A25" i="1"/>
  <c r="I24" i="1"/>
  <c r="H24" i="1"/>
  <c r="G24" i="1"/>
  <c r="F24" i="1"/>
  <c r="F25" i="1" s="1"/>
  <c r="B15" i="1"/>
  <c r="A15" i="1"/>
  <c r="I14" i="1"/>
  <c r="H14" i="1"/>
  <c r="G14" i="1"/>
  <c r="J195" i="1" l="1"/>
  <c r="G136" i="1"/>
  <c r="J156" i="1"/>
  <c r="G195" i="1"/>
  <c r="H136" i="1"/>
  <c r="G156" i="1"/>
  <c r="H156" i="1"/>
  <c r="H175" i="1"/>
  <c r="I175" i="1"/>
  <c r="J175" i="1"/>
  <c r="G175" i="1"/>
  <c r="F136" i="1"/>
  <c r="J136" i="1"/>
  <c r="G25" i="1"/>
  <c r="H64" i="1"/>
  <c r="G100" i="1"/>
  <c r="H100" i="1"/>
  <c r="F100" i="1"/>
  <c r="J100" i="1"/>
  <c r="J64" i="1"/>
  <c r="G64" i="1"/>
  <c r="I64" i="1"/>
  <c r="I83" i="1"/>
  <c r="H83" i="1"/>
  <c r="G83" i="1"/>
  <c r="F64" i="1"/>
  <c r="J45" i="1"/>
  <c r="I45" i="1"/>
  <c r="G45" i="1"/>
  <c r="J25" i="1"/>
  <c r="I25" i="1"/>
  <c r="H25" i="1"/>
  <c r="L195" i="1"/>
  <c r="F195" i="1"/>
  <c r="L175" i="1"/>
  <c r="L156" i="1"/>
  <c r="L136" i="1"/>
  <c r="I136" i="1"/>
  <c r="F119" i="1"/>
  <c r="H119" i="1"/>
  <c r="L100" i="1"/>
  <c r="I100" i="1"/>
  <c r="L83" i="1"/>
  <c r="F83" i="1"/>
  <c r="I195" i="1"/>
  <c r="I119" i="1"/>
  <c r="H195" i="1"/>
  <c r="I156" i="1"/>
  <c r="L64" i="1"/>
  <c r="L45" i="1"/>
  <c r="H45" i="1"/>
  <c r="F45" i="1"/>
  <c r="L25" i="1"/>
  <c r="G196" i="1" l="1"/>
  <c r="J196" i="1"/>
  <c r="F196" i="1"/>
  <c r="H196" i="1"/>
  <c r="I196" i="1"/>
  <c r="L196" i="1"/>
</calcChain>
</file>

<file path=xl/sharedStrings.xml><?xml version="1.0" encoding="utf-8"?>
<sst xmlns="http://schemas.openxmlformats.org/spreadsheetml/2006/main" count="302" uniqueCount="96">
  <si>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</si>
  <si>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</si>
  <si>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</si>
  <si>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</si>
  <si>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</si>
  <si>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</si>
  <si>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</si>
  <si>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</si>
  <si>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</si>
  <si>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</si>
  <si>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</si>
  <si>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</si>
  <si>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</si>
  <si>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</si>
  <si>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</si>
  <si>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</si>
  <si>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</si>
  <si>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</si>
  <si>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</si>
  <si>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</si>
  <si>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</si>
  <si>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</si>
  <si>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</si>
  <si>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</si>
  <si>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</si>
  <si>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</si>
  <si>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</si>
  <si>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</si>
  <si>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</si>
  <si>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</si>
  <si>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</si>
  <si>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</si>
  <si>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</si>
  <si>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</si>
  <si>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</si>
  <si>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</si>
  <si>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</si>
  <si>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</si>
  <si>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</si>
  <si>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яблоко</t>
  </si>
  <si>
    <t>Рагу из овощей</t>
  </si>
  <si>
    <t>котлета запеченная с тушеной капустой</t>
  </si>
  <si>
    <t>416 ; 482</t>
  </si>
  <si>
    <t>суп картофельный с макаронными изделиями</t>
  </si>
  <si>
    <t>какао с молоком</t>
  </si>
  <si>
    <t>445 ; 465</t>
  </si>
  <si>
    <t>жаркое по- домашнему</t>
  </si>
  <si>
    <t>напиток лимонный</t>
  </si>
  <si>
    <t>банан</t>
  </si>
  <si>
    <t>щи из свежей капусты и картофеля</t>
  </si>
  <si>
    <t>ежики мясные</t>
  </si>
  <si>
    <t>котлета запеченная с макаронами отварными</t>
  </si>
  <si>
    <t>416; 469</t>
  </si>
  <si>
    <t>суп картофельный с мясом</t>
  </si>
  <si>
    <t>макароны с овощами</t>
  </si>
  <si>
    <t>сок фруктовый</t>
  </si>
  <si>
    <t>445; 463</t>
  </si>
  <si>
    <t>суп картофельный с рыбными консервами</t>
  </si>
  <si>
    <t>Плов</t>
  </si>
  <si>
    <t>403.</t>
  </si>
  <si>
    <t>сб.рец.</t>
  </si>
  <si>
    <t>чай с сахаром с лимоном</t>
  </si>
  <si>
    <t xml:space="preserve">12 - 18 лет </t>
  </si>
  <si>
    <t>компот из плодов или сушенных ягод</t>
  </si>
  <si>
    <t>гуляш из отварной говядины с макаронами отварными</t>
  </si>
  <si>
    <t>хлеб пшен.</t>
  </si>
  <si>
    <t>хлеб ржан.</t>
  </si>
  <si>
    <t>греча отварная с курицой в соусе с томатом</t>
  </si>
  <si>
    <t>кофейный напиток</t>
  </si>
  <si>
    <t>чай с сахаром</t>
  </si>
  <si>
    <t>компот из свежих плодов</t>
  </si>
  <si>
    <t>груша</t>
  </si>
  <si>
    <t>1,2,3</t>
  </si>
  <si>
    <t>Гор. напиток</t>
  </si>
  <si>
    <t>хлеб рж.</t>
  </si>
  <si>
    <t>гор. напиток</t>
  </si>
  <si>
    <t>фрукт</t>
  </si>
  <si>
    <t>хлеб пшен</t>
  </si>
  <si>
    <t xml:space="preserve"> гор.напиток</t>
  </si>
  <si>
    <t xml:space="preserve"> лимонный</t>
  </si>
  <si>
    <t>Чай с сахаром с лимоном</t>
  </si>
  <si>
    <t>332, 465</t>
  </si>
  <si>
    <t>Шницель рыбный натуральный с рисом отварным</t>
  </si>
  <si>
    <t>Суп картофельный с бобовыми</t>
  </si>
  <si>
    <t xml:space="preserve">омлет натуральный </t>
  </si>
  <si>
    <t>сыр порционный</t>
  </si>
  <si>
    <t>борщ с капустой  и картофелем</t>
  </si>
  <si>
    <t xml:space="preserve">запеканка  из творога </t>
  </si>
  <si>
    <t>макароны отварные  с овощами</t>
  </si>
  <si>
    <t>свекольник</t>
  </si>
  <si>
    <t xml:space="preserve">курица в сосе с томатом с гречей отварной  </t>
  </si>
  <si>
    <t>хлеб пшеничный</t>
  </si>
  <si>
    <t>хлеб ржаной</t>
  </si>
  <si>
    <t>рыба (филе) припущенное с картофельным пюре</t>
  </si>
  <si>
    <t>Г.В. Румянцева</t>
  </si>
  <si>
    <t>МОУ СОШ "Пошехонский образовательный комплекс" ЦО "Гаютинский"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</si>
</sst>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7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95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94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51" t="s">
        <v>62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58</v>
      </c>
      <c r="F6" s="39">
        <v>250</v>
      </c>
      <c r="G6" s="39">
        <v>20.48</v>
      </c>
      <c r="H6" s="39">
        <v>17.48</v>
      </c>
      <c r="I6" s="39">
        <v>55.78</v>
      </c>
      <c r="J6" s="39">
        <v>448.48</v>
      </c>
      <c r="K6" s="40" t="s">
        <v>59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80</v>
      </c>
      <c r="F8" s="42">
        <v>200</v>
      </c>
      <c r="G8" s="42">
        <v>0.26</v>
      </c>
      <c r="H8" s="42">
        <v>0</v>
      </c>
      <c r="I8" s="42">
        <v>15.29</v>
      </c>
      <c r="J8" s="42">
        <v>115.55</v>
      </c>
      <c r="K8" s="43">
        <v>627.62800000000004</v>
      </c>
      <c r="L8" s="42"/>
    </row>
    <row r="9" spans="1:12" ht="15" x14ac:dyDescent="0.25">
      <c r="A9" s="23"/>
      <c r="B9" s="15"/>
      <c r="C9" s="11"/>
      <c r="D9" s="7" t="s">
        <v>22</v>
      </c>
      <c r="E9" s="41" t="s">
        <v>91</v>
      </c>
      <c r="F9" s="42">
        <v>30</v>
      </c>
      <c r="G9" s="42">
        <v>2.67</v>
      </c>
      <c r="H9" s="42">
        <v>0.99</v>
      </c>
      <c r="I9" s="42">
        <v>14.01</v>
      </c>
      <c r="J9" s="42">
        <v>79.8</v>
      </c>
      <c r="K9" s="43"/>
      <c r="L9" s="42"/>
    </row>
    <row r="10" spans="1:12" ht="15" x14ac:dyDescent="0.25">
      <c r="A10" s="23"/>
      <c r="B10" s="15"/>
      <c r="C10" s="11"/>
      <c r="D10" s="7" t="s">
        <v>22</v>
      </c>
      <c r="E10" s="41" t="s">
        <v>92</v>
      </c>
      <c r="F10" s="42">
        <v>30</v>
      </c>
      <c r="G10" s="42">
        <v>2.5499999999999998</v>
      </c>
      <c r="H10" s="42">
        <v>0.99</v>
      </c>
      <c r="I10" s="42">
        <v>12.75</v>
      </c>
      <c r="J10" s="42">
        <v>77.7</v>
      </c>
      <c r="K10" s="43"/>
      <c r="L10" s="42"/>
    </row>
    <row r="11" spans="1:12" ht="15" x14ac:dyDescent="0.25">
      <c r="A11" s="23"/>
      <c r="B11" s="15"/>
      <c r="C11" s="11"/>
      <c r="D11" s="7" t="s">
        <v>23</v>
      </c>
      <c r="E11" s="41" t="s">
        <v>39</v>
      </c>
      <c r="F11" s="42">
        <v>100</v>
      </c>
      <c r="G11" s="42">
        <v>0.4</v>
      </c>
      <c r="H11" s="42">
        <v>0.4</v>
      </c>
      <c r="I11" s="42">
        <v>9.8000000000000007</v>
      </c>
      <c r="J11" s="42">
        <v>47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4"/>
      <c r="B14" s="17"/>
      <c r="C14" s="8"/>
      <c r="D14" s="18" t="s">
        <v>32</v>
      </c>
      <c r="E14" s="9"/>
      <c r="F14" s="19">
        <v>610</v>
      </c>
      <c r="G14" s="19">
        <f t="shared" ref="G14:I14" si="0">SUM(G6:G13)</f>
        <v>26.360000000000003</v>
      </c>
      <c r="H14" s="19">
        <f t="shared" si="0"/>
        <v>19.859999999999996</v>
      </c>
      <c r="I14" s="19">
        <f t="shared" si="0"/>
        <v>107.63</v>
      </c>
      <c r="J14" s="19">
        <v>768.53</v>
      </c>
      <c r="K14" s="25"/>
      <c r="L14" s="19">
        <v>83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26</v>
      </c>
      <c r="E16" s="41" t="s">
        <v>83</v>
      </c>
      <c r="F16" s="42">
        <v>250</v>
      </c>
      <c r="G16" s="42">
        <v>12.02</v>
      </c>
      <c r="H16" s="42">
        <v>7.9</v>
      </c>
      <c r="I16" s="42">
        <v>22.21</v>
      </c>
      <c r="J16" s="42">
        <v>202.59</v>
      </c>
      <c r="K16" s="43">
        <v>138</v>
      </c>
      <c r="L16" s="42"/>
    </row>
    <row r="17" spans="1:12" ht="15" x14ac:dyDescent="0.25">
      <c r="A17" s="23"/>
      <c r="B17" s="15"/>
      <c r="C17" s="11"/>
      <c r="D17" s="7" t="s">
        <v>27</v>
      </c>
      <c r="E17" s="41" t="s">
        <v>40</v>
      </c>
      <c r="F17" s="42">
        <v>200</v>
      </c>
      <c r="G17" s="42">
        <v>4.4000000000000004</v>
      </c>
      <c r="H17" s="42">
        <v>12.6</v>
      </c>
      <c r="I17" s="42">
        <v>28.75</v>
      </c>
      <c r="J17" s="42">
        <v>239.84</v>
      </c>
      <c r="K17" s="43">
        <v>215</v>
      </c>
      <c r="L17" s="42"/>
    </row>
    <row r="18" spans="1:12" ht="15" x14ac:dyDescent="0.25">
      <c r="A18" s="23"/>
      <c r="B18" s="15"/>
      <c r="C18" s="11"/>
      <c r="D18" s="7" t="s">
        <v>28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73</v>
      </c>
      <c r="E19" s="41" t="s">
        <v>47</v>
      </c>
      <c r="F19" s="42">
        <v>200</v>
      </c>
      <c r="G19" s="42">
        <v>0.14000000000000001</v>
      </c>
      <c r="H19" s="42">
        <v>0</v>
      </c>
      <c r="I19" s="42">
        <v>24.53</v>
      </c>
      <c r="J19" s="42">
        <v>94.72</v>
      </c>
      <c r="K19" s="43">
        <v>646</v>
      </c>
      <c r="L19" s="42"/>
    </row>
    <row r="20" spans="1:12" ht="15" x14ac:dyDescent="0.25">
      <c r="A20" s="23"/>
      <c r="B20" s="15"/>
      <c r="C20" s="11"/>
      <c r="D20" s="7" t="s">
        <v>65</v>
      </c>
      <c r="E20" s="41" t="s">
        <v>91</v>
      </c>
      <c r="F20" s="42">
        <v>30</v>
      </c>
      <c r="G20" s="42">
        <v>2.67</v>
      </c>
      <c r="H20" s="42">
        <v>0.99</v>
      </c>
      <c r="I20" s="42">
        <v>14.01</v>
      </c>
      <c r="J20" s="42">
        <v>79.8</v>
      </c>
      <c r="K20" s="43"/>
      <c r="L20" s="42"/>
    </row>
    <row r="21" spans="1:12" ht="15" x14ac:dyDescent="0.25">
      <c r="A21" s="23"/>
      <c r="B21" s="15"/>
      <c r="C21" s="11"/>
      <c r="D21" s="7" t="s">
        <v>66</v>
      </c>
      <c r="E21" s="41" t="s">
        <v>92</v>
      </c>
      <c r="F21" s="42">
        <v>30</v>
      </c>
      <c r="G21" s="42">
        <v>2.5499999999999998</v>
      </c>
      <c r="H21" s="42">
        <v>0.99</v>
      </c>
      <c r="I21" s="42">
        <v>12.75</v>
      </c>
      <c r="J21" s="42">
        <v>77.7</v>
      </c>
      <c r="K21" s="43"/>
      <c r="L21" s="42"/>
    </row>
    <row r="22" spans="1:12" ht="15" x14ac:dyDescent="0.25">
      <c r="A22" s="23"/>
      <c r="B22" s="15"/>
      <c r="C22" s="11"/>
      <c r="D22" s="6"/>
      <c r="E22" s="42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5"/>
      <c r="C23" s="11"/>
      <c r="D23" s="6"/>
      <c r="E23" s="41"/>
      <c r="F23" s="50"/>
      <c r="G23" s="42"/>
      <c r="H23" s="42"/>
      <c r="I23" s="42"/>
      <c r="J23" s="42"/>
      <c r="K23" s="43"/>
      <c r="L23" s="42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710</v>
      </c>
      <c r="G24" s="19">
        <f t="shared" ref="G24:I24" si="1">SUM(G15:G23)</f>
        <v>21.780000000000005</v>
      </c>
      <c r="H24" s="19">
        <f t="shared" si="1"/>
        <v>22.479999999999997</v>
      </c>
      <c r="I24" s="19">
        <f t="shared" si="1"/>
        <v>102.25000000000001</v>
      </c>
      <c r="J24" s="19">
        <v>694.65</v>
      </c>
      <c r="K24" s="25"/>
      <c r="L24" s="19">
        <v>83</v>
      </c>
    </row>
    <row r="25" spans="1:12" ht="15" x14ac:dyDescent="0.2">
      <c r="A25" s="29">
        <f>A6</f>
        <v>1</v>
      </c>
      <c r="B25" s="30">
        <f>B6</f>
        <v>1</v>
      </c>
      <c r="C25" s="55" t="s">
        <v>4</v>
      </c>
      <c r="D25" s="56"/>
      <c r="E25" s="31"/>
      <c r="F25" s="32">
        <f>F14+F24</f>
        <v>1320</v>
      </c>
      <c r="G25" s="32">
        <f t="shared" ref="G25:J25" si="2">G14+G24</f>
        <v>48.140000000000008</v>
      </c>
      <c r="H25" s="32">
        <f t="shared" si="2"/>
        <v>42.339999999999989</v>
      </c>
      <c r="I25" s="32">
        <f t="shared" si="2"/>
        <v>209.88</v>
      </c>
      <c r="J25" s="32">
        <f t="shared" si="2"/>
        <v>1463.1799999999998</v>
      </c>
      <c r="K25" s="32"/>
      <c r="L25" s="32">
        <f t="shared" ref="L25" si="3">L14+L24</f>
        <v>166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8" t="s">
        <v>41</v>
      </c>
      <c r="F26" s="39">
        <v>300</v>
      </c>
      <c r="G26" s="39">
        <v>20.9</v>
      </c>
      <c r="H26" s="39">
        <v>29.6</v>
      </c>
      <c r="I26" s="39">
        <v>27.6</v>
      </c>
      <c r="J26" s="39">
        <v>483</v>
      </c>
      <c r="K26" s="40" t="s">
        <v>42</v>
      </c>
      <c r="L26" s="39"/>
    </row>
    <row r="27" spans="1:12" ht="15" x14ac:dyDescent="0.25">
      <c r="A27" s="14"/>
      <c r="B27" s="15"/>
      <c r="C27" s="11"/>
      <c r="D27" s="6"/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21</v>
      </c>
      <c r="E28" s="41" t="s">
        <v>63</v>
      </c>
      <c r="F28" s="42">
        <v>200</v>
      </c>
      <c r="G28" s="42">
        <v>0.36</v>
      </c>
      <c r="H28" s="42">
        <v>0</v>
      </c>
      <c r="I28" s="42">
        <v>34.14</v>
      </c>
      <c r="J28" s="42">
        <v>130</v>
      </c>
      <c r="K28" s="43">
        <v>702</v>
      </c>
      <c r="L28" s="42"/>
    </row>
    <row r="29" spans="1:12" ht="15" x14ac:dyDescent="0.25">
      <c r="A29" s="14"/>
      <c r="B29" s="15"/>
      <c r="C29" s="11"/>
      <c r="D29" s="7" t="s">
        <v>65</v>
      </c>
      <c r="E29" s="41" t="s">
        <v>91</v>
      </c>
      <c r="F29" s="42">
        <v>30</v>
      </c>
      <c r="G29" s="42">
        <v>2.67</v>
      </c>
      <c r="H29" s="42">
        <v>0.99</v>
      </c>
      <c r="I29" s="42">
        <v>14.01</v>
      </c>
      <c r="J29" s="42">
        <v>79.8</v>
      </c>
      <c r="K29" s="43"/>
      <c r="L29" s="42"/>
    </row>
    <row r="30" spans="1:12" ht="15" x14ac:dyDescent="0.25">
      <c r="A30" s="14"/>
      <c r="B30" s="15"/>
      <c r="C30" s="11"/>
      <c r="D30" s="7" t="s">
        <v>74</v>
      </c>
      <c r="E30" s="41" t="s">
        <v>92</v>
      </c>
      <c r="F30" s="42">
        <v>30</v>
      </c>
      <c r="G30" s="42">
        <v>2.5499999999999998</v>
      </c>
      <c r="H30" s="42">
        <v>0.99</v>
      </c>
      <c r="I30" s="42">
        <v>12.75</v>
      </c>
      <c r="J30" s="42">
        <v>77.7</v>
      </c>
      <c r="K30" s="43"/>
      <c r="L30" s="42"/>
    </row>
    <row r="31" spans="1:12" ht="15" x14ac:dyDescent="0.25">
      <c r="A31" s="14"/>
      <c r="B31" s="15"/>
      <c r="C31" s="11"/>
      <c r="D31" s="7" t="s">
        <v>23</v>
      </c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6"/>
      <c r="B34" s="17"/>
      <c r="C34" s="8"/>
      <c r="D34" s="18" t="s">
        <v>32</v>
      </c>
      <c r="E34" s="9"/>
      <c r="F34" s="19">
        <v>560</v>
      </c>
      <c r="G34" s="19">
        <f>SUM(G26:G33)</f>
        <v>26.48</v>
      </c>
      <c r="H34" s="19">
        <f>SUM(H26:H33)</f>
        <v>31.58</v>
      </c>
      <c r="I34" s="19">
        <f>SUM(I26:I33)</f>
        <v>88.5</v>
      </c>
      <c r="J34" s="19">
        <f>SUM(J26:J33)</f>
        <v>770.5</v>
      </c>
      <c r="K34" s="25"/>
      <c r="L34" s="19">
        <v>83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26</v>
      </c>
      <c r="E36" s="41" t="s">
        <v>53</v>
      </c>
      <c r="F36" s="42">
        <v>250</v>
      </c>
      <c r="G36" s="42">
        <v>2.6</v>
      </c>
      <c r="H36" s="42">
        <v>2.2000000000000002</v>
      </c>
      <c r="I36" s="42">
        <v>8.8000000000000007</v>
      </c>
      <c r="J36" s="42">
        <v>183.06</v>
      </c>
      <c r="K36" s="43">
        <v>138</v>
      </c>
      <c r="L36" s="42"/>
    </row>
    <row r="37" spans="1:12" ht="15" x14ac:dyDescent="0.25">
      <c r="A37" s="14"/>
      <c r="B37" s="15"/>
      <c r="C37" s="11"/>
      <c r="D37" s="7" t="s">
        <v>27</v>
      </c>
      <c r="E37" s="41" t="s">
        <v>84</v>
      </c>
      <c r="F37" s="42">
        <v>200</v>
      </c>
      <c r="G37" s="42">
        <v>19.8</v>
      </c>
      <c r="H37" s="42">
        <v>28.8</v>
      </c>
      <c r="I37" s="42">
        <v>3.9</v>
      </c>
      <c r="J37" s="42">
        <v>355</v>
      </c>
      <c r="K37" s="43">
        <v>284</v>
      </c>
      <c r="L37" s="42"/>
    </row>
    <row r="38" spans="1:12" ht="15" x14ac:dyDescent="0.25">
      <c r="A38" s="14"/>
      <c r="B38" s="15"/>
      <c r="C38" s="11"/>
      <c r="D38" s="7" t="s">
        <v>28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21</v>
      </c>
      <c r="E39" s="41" t="s">
        <v>69</v>
      </c>
      <c r="F39" s="42">
        <v>200</v>
      </c>
      <c r="G39" s="42">
        <v>0.3</v>
      </c>
      <c r="H39" s="42">
        <v>0</v>
      </c>
      <c r="I39" s="42">
        <v>15.2</v>
      </c>
      <c r="J39" s="42">
        <v>63</v>
      </c>
      <c r="K39" s="43">
        <v>628</v>
      </c>
      <c r="L39" s="42"/>
    </row>
    <row r="40" spans="1:12" ht="15" x14ac:dyDescent="0.25">
      <c r="A40" s="14"/>
      <c r="B40" s="15"/>
      <c r="C40" s="11"/>
      <c r="D40" s="7" t="s">
        <v>65</v>
      </c>
      <c r="E40" s="41" t="s">
        <v>91</v>
      </c>
      <c r="F40" s="42">
        <v>30</v>
      </c>
      <c r="G40" s="42">
        <v>2.67</v>
      </c>
      <c r="H40" s="42">
        <v>0.99</v>
      </c>
      <c r="I40" s="42">
        <v>14.01</v>
      </c>
      <c r="J40" s="42">
        <v>79.8</v>
      </c>
      <c r="K40" s="43"/>
      <c r="L40" s="42"/>
    </row>
    <row r="41" spans="1:12" ht="15" x14ac:dyDescent="0.25">
      <c r="A41" s="14"/>
      <c r="B41" s="15"/>
      <c r="C41" s="11"/>
      <c r="D41" s="7" t="s">
        <v>74</v>
      </c>
      <c r="E41" s="41" t="s">
        <v>92</v>
      </c>
      <c r="F41" s="42">
        <v>30</v>
      </c>
      <c r="G41" s="42">
        <v>2.5499999999999998</v>
      </c>
      <c r="H41" s="42">
        <v>0.99</v>
      </c>
      <c r="I41" s="42">
        <v>12.75</v>
      </c>
      <c r="J41" s="42">
        <v>77.7</v>
      </c>
      <c r="K41" s="43"/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16"/>
      <c r="B44" s="17"/>
      <c r="C44" s="8"/>
      <c r="D44" s="18" t="s">
        <v>32</v>
      </c>
      <c r="E44" s="9"/>
      <c r="F44" s="19">
        <f>SUM(F35:F43)</f>
        <v>710</v>
      </c>
      <c r="G44" s="19">
        <v>31.77</v>
      </c>
      <c r="H44" s="19">
        <v>40.39</v>
      </c>
      <c r="I44" s="19">
        <v>54.61</v>
      </c>
      <c r="J44" s="19">
        <f t="shared" ref="J44" si="4">SUM(J35:J43)</f>
        <v>758.56</v>
      </c>
      <c r="K44" s="25"/>
      <c r="L44" s="19">
        <v>83</v>
      </c>
    </row>
    <row r="45" spans="1:12" ht="15.75" customHeight="1" x14ac:dyDescent="0.2">
      <c r="A45" s="33">
        <f>A26</f>
        <v>1</v>
      </c>
      <c r="B45" s="33">
        <f>B26</f>
        <v>2</v>
      </c>
      <c r="C45" s="55" t="s">
        <v>4</v>
      </c>
      <c r="D45" s="56"/>
      <c r="E45" s="31"/>
      <c r="F45" s="32">
        <f>F34+F44</f>
        <v>1270</v>
      </c>
      <c r="G45" s="32">
        <f t="shared" ref="G45" si="5">G34+G44</f>
        <v>58.25</v>
      </c>
      <c r="H45" s="32">
        <f t="shared" ref="H45" si="6">H34+H44</f>
        <v>71.97</v>
      </c>
      <c r="I45" s="32">
        <f t="shared" ref="I45" si="7">I34+I44</f>
        <v>143.11000000000001</v>
      </c>
      <c r="J45" s="32">
        <f t="shared" ref="J45:L45" si="8">J34+J44</f>
        <v>1529.06</v>
      </c>
      <c r="K45" s="32"/>
      <c r="L45" s="32">
        <f t="shared" si="8"/>
        <v>166</v>
      </c>
    </row>
    <row r="46" spans="1:12" ht="25.5" x14ac:dyDescent="0.25">
      <c r="A46" s="20">
        <v>1</v>
      </c>
      <c r="B46" s="21">
        <v>3</v>
      </c>
      <c r="C46" s="22" t="s">
        <v>19</v>
      </c>
      <c r="D46" s="5" t="s">
        <v>20</v>
      </c>
      <c r="E46" s="38" t="s">
        <v>64</v>
      </c>
      <c r="F46" s="39">
        <v>300</v>
      </c>
      <c r="G46" s="39">
        <v>22.24</v>
      </c>
      <c r="H46" s="39">
        <v>19.84</v>
      </c>
      <c r="I46" s="39">
        <v>40.85</v>
      </c>
      <c r="J46" s="39">
        <v>438.01</v>
      </c>
      <c r="K46" s="40" t="s">
        <v>45</v>
      </c>
      <c r="L46" s="39"/>
    </row>
    <row r="47" spans="1:12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21</v>
      </c>
      <c r="E48" s="41" t="s">
        <v>44</v>
      </c>
      <c r="F48" s="42">
        <v>200</v>
      </c>
      <c r="G48" s="42">
        <v>3.77</v>
      </c>
      <c r="H48" s="42">
        <v>3.9</v>
      </c>
      <c r="I48" s="42">
        <v>25.78</v>
      </c>
      <c r="J48" s="42">
        <v>147.72</v>
      </c>
      <c r="K48" s="43">
        <v>642</v>
      </c>
      <c r="L48" s="42"/>
    </row>
    <row r="49" spans="1:12" ht="15" x14ac:dyDescent="0.25">
      <c r="A49" s="23"/>
      <c r="B49" s="15"/>
      <c r="C49" s="11"/>
      <c r="D49" s="7" t="s">
        <v>65</v>
      </c>
      <c r="E49" s="41" t="s">
        <v>91</v>
      </c>
      <c r="F49" s="42">
        <v>30</v>
      </c>
      <c r="G49" s="42">
        <v>2.67</v>
      </c>
      <c r="H49" s="42">
        <v>0.99</v>
      </c>
      <c r="I49" s="42">
        <v>14.01</v>
      </c>
      <c r="J49" s="42">
        <v>79.8</v>
      </c>
      <c r="K49" s="43"/>
      <c r="L49" s="42"/>
    </row>
    <row r="50" spans="1:12" ht="15" x14ac:dyDescent="0.25">
      <c r="A50" s="23"/>
      <c r="B50" s="15"/>
      <c r="C50" s="11"/>
      <c r="D50" s="7" t="s">
        <v>66</v>
      </c>
      <c r="E50" s="41" t="s">
        <v>92</v>
      </c>
      <c r="F50" s="42">
        <v>30</v>
      </c>
      <c r="G50" s="42">
        <v>2.5499999999999998</v>
      </c>
      <c r="H50" s="42">
        <v>0.99</v>
      </c>
      <c r="I50" s="42">
        <v>12.75</v>
      </c>
      <c r="J50" s="42">
        <v>77.7</v>
      </c>
      <c r="K50" s="43"/>
      <c r="L50" s="42"/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3"/>
      <c r="B52" s="15"/>
      <c r="C52" s="11"/>
      <c r="D52" s="6"/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SUM(F46:F52)</f>
        <v>560</v>
      </c>
      <c r="G53" s="19">
        <f t="shared" ref="G53" si="9">SUM(G46:G52)</f>
        <v>31.23</v>
      </c>
      <c r="H53" s="19">
        <f t="shared" ref="H53" si="10">SUM(H46:H52)</f>
        <v>25.719999999999995</v>
      </c>
      <c r="I53" s="19">
        <f t="shared" ref="I53" si="11">SUM(I46:I52)</f>
        <v>93.39</v>
      </c>
      <c r="J53" s="19">
        <f t="shared" ref="J53" si="12">SUM(J46:J52)</f>
        <v>743.23</v>
      </c>
      <c r="K53" s="25"/>
      <c r="L53" s="19">
        <v>83</v>
      </c>
    </row>
    <row r="54" spans="1:12" ht="15" x14ac:dyDescent="0.25">
      <c r="A54" s="26">
        <f>A46</f>
        <v>1</v>
      </c>
      <c r="B54" s="13">
        <f>B46</f>
        <v>3</v>
      </c>
      <c r="C54" s="10" t="s">
        <v>24</v>
      </c>
      <c r="D54" s="7" t="s">
        <v>25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26</v>
      </c>
      <c r="E55" s="41" t="s">
        <v>86</v>
      </c>
      <c r="F55" s="42">
        <v>250</v>
      </c>
      <c r="G55" s="42">
        <v>8.0399999999999991</v>
      </c>
      <c r="H55" s="42">
        <v>7.36</v>
      </c>
      <c r="I55" s="42">
        <v>14.81</v>
      </c>
      <c r="J55" s="42">
        <v>156.97999999999999</v>
      </c>
      <c r="K55" s="43">
        <v>110</v>
      </c>
      <c r="L55" s="42"/>
    </row>
    <row r="56" spans="1:12" ht="15" x14ac:dyDescent="0.25">
      <c r="A56" s="23"/>
      <c r="B56" s="15"/>
      <c r="C56" s="11"/>
      <c r="D56" s="7" t="s">
        <v>27</v>
      </c>
      <c r="E56" s="41" t="s">
        <v>46</v>
      </c>
      <c r="F56" s="42">
        <v>200</v>
      </c>
      <c r="G56" s="42">
        <v>20</v>
      </c>
      <c r="H56" s="42">
        <v>22.4</v>
      </c>
      <c r="I56" s="42">
        <v>22</v>
      </c>
      <c r="J56" s="42">
        <v>380</v>
      </c>
      <c r="K56" s="43">
        <v>394</v>
      </c>
      <c r="L56" s="42"/>
    </row>
    <row r="57" spans="1:12" ht="15" x14ac:dyDescent="0.25">
      <c r="A57" s="23"/>
      <c r="B57" s="15"/>
      <c r="C57" s="11"/>
      <c r="D57" s="7" t="s">
        <v>28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75</v>
      </c>
      <c r="E58" s="41" t="s">
        <v>70</v>
      </c>
      <c r="F58" s="42">
        <v>200</v>
      </c>
      <c r="G58" s="42">
        <v>0.16</v>
      </c>
      <c r="H58" s="42">
        <v>0</v>
      </c>
      <c r="I58" s="42">
        <v>28.47</v>
      </c>
      <c r="J58" s="42">
        <v>108.16</v>
      </c>
      <c r="K58" s="43">
        <v>585</v>
      </c>
      <c r="L58" s="42"/>
    </row>
    <row r="59" spans="1:12" ht="15" x14ac:dyDescent="0.25">
      <c r="A59" s="23"/>
      <c r="B59" s="15"/>
      <c r="C59" s="11"/>
      <c r="D59" s="7" t="s">
        <v>77</v>
      </c>
      <c r="E59" s="41" t="s">
        <v>91</v>
      </c>
      <c r="F59" s="42">
        <v>30</v>
      </c>
      <c r="G59" s="42">
        <v>2.67</v>
      </c>
      <c r="H59" s="42">
        <v>0.99</v>
      </c>
      <c r="I59" s="42">
        <v>14.01</v>
      </c>
      <c r="J59" s="42">
        <v>79.8</v>
      </c>
      <c r="K59" s="43"/>
      <c r="L59" s="42"/>
    </row>
    <row r="60" spans="1:12" ht="15" x14ac:dyDescent="0.25">
      <c r="A60" s="23"/>
      <c r="B60" s="15"/>
      <c r="C60" s="11"/>
      <c r="D60" s="7" t="s">
        <v>74</v>
      </c>
      <c r="E60" s="41" t="s">
        <v>92</v>
      </c>
      <c r="F60" s="42">
        <v>30</v>
      </c>
      <c r="G60" s="42">
        <v>2.5499999999999998</v>
      </c>
      <c r="H60" s="42">
        <v>0.99</v>
      </c>
      <c r="I60" s="42">
        <v>12.75</v>
      </c>
      <c r="J60" s="42">
        <v>77.7</v>
      </c>
      <c r="K60" s="43"/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710</v>
      </c>
      <c r="G63" s="19">
        <f t="shared" ref="G63" si="13">SUM(G54:G62)</f>
        <v>33.419999999999995</v>
      </c>
      <c r="H63" s="19">
        <f t="shared" ref="H63" si="14">SUM(H54:H62)</f>
        <v>31.739999999999995</v>
      </c>
      <c r="I63" s="19">
        <f t="shared" ref="I63" si="15">SUM(I54:I62)</f>
        <v>92.04</v>
      </c>
      <c r="J63" s="19">
        <f t="shared" ref="J63" si="16">SUM(J54:J62)</f>
        <v>802.64</v>
      </c>
      <c r="K63" s="25"/>
      <c r="L63" s="19">
        <v>83</v>
      </c>
    </row>
    <row r="64" spans="1:12" ht="15.75" customHeight="1" x14ac:dyDescent="0.2">
      <c r="A64" s="29">
        <f>A46</f>
        <v>1</v>
      </c>
      <c r="B64" s="30">
        <f>B46</f>
        <v>3</v>
      </c>
      <c r="C64" s="55" t="s">
        <v>4</v>
      </c>
      <c r="D64" s="56"/>
      <c r="E64" s="31"/>
      <c r="F64" s="32">
        <f>F53+F63</f>
        <v>1270</v>
      </c>
      <c r="G64" s="32">
        <f t="shared" ref="G64" si="17">G53+G63</f>
        <v>64.649999999999991</v>
      </c>
      <c r="H64" s="32">
        <f t="shared" ref="H64" si="18">H53+H63</f>
        <v>57.459999999999994</v>
      </c>
      <c r="I64" s="32">
        <f t="shared" ref="I64" si="19">I53+I63</f>
        <v>185.43</v>
      </c>
      <c r="J64" s="32">
        <f t="shared" ref="J64:L64" si="20">J53+J63</f>
        <v>1545.87</v>
      </c>
      <c r="K64" s="32"/>
      <c r="L64" s="32">
        <f t="shared" si="20"/>
        <v>166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38" t="s">
        <v>67</v>
      </c>
      <c r="F65" s="39">
        <v>300</v>
      </c>
      <c r="G65" s="39">
        <v>34.049999999999997</v>
      </c>
      <c r="H65" s="39">
        <v>39.19</v>
      </c>
      <c r="I65" s="39">
        <v>46.74</v>
      </c>
      <c r="J65" s="39">
        <v>677.58</v>
      </c>
      <c r="K65" s="40">
        <v>445.46300000000002</v>
      </c>
      <c r="L65" s="39"/>
    </row>
    <row r="66" spans="1:12" ht="15" x14ac:dyDescent="0.2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21</v>
      </c>
      <c r="E67" s="41" t="s">
        <v>55</v>
      </c>
      <c r="F67" s="42">
        <v>200</v>
      </c>
      <c r="G67" s="42">
        <v>1</v>
      </c>
      <c r="H67" s="42">
        <v>0.2</v>
      </c>
      <c r="I67" s="42">
        <v>20.2</v>
      </c>
      <c r="J67" s="42">
        <v>92</v>
      </c>
      <c r="K67" s="43"/>
      <c r="L67" s="42"/>
    </row>
    <row r="68" spans="1:12" ht="15" x14ac:dyDescent="0.25">
      <c r="A68" s="23"/>
      <c r="B68" s="15"/>
      <c r="C68" s="11"/>
      <c r="D68" s="7" t="s">
        <v>65</v>
      </c>
      <c r="E68" s="41" t="s">
        <v>91</v>
      </c>
      <c r="F68" s="42">
        <v>30</v>
      </c>
      <c r="G68" s="42">
        <v>2.67</v>
      </c>
      <c r="H68" s="42">
        <v>0.99</v>
      </c>
      <c r="I68" s="42">
        <v>14.01</v>
      </c>
      <c r="J68" s="42">
        <v>79.8</v>
      </c>
      <c r="K68" s="43"/>
      <c r="L68" s="42"/>
    </row>
    <row r="69" spans="1:12" ht="15" x14ac:dyDescent="0.25">
      <c r="A69" s="23"/>
      <c r="B69" s="15"/>
      <c r="C69" s="11"/>
      <c r="D69" s="7" t="s">
        <v>66</v>
      </c>
      <c r="E69" s="41" t="s">
        <v>92</v>
      </c>
      <c r="F69" s="42">
        <v>30</v>
      </c>
      <c r="G69" s="42">
        <v>2.5499999999999998</v>
      </c>
      <c r="H69" s="42">
        <v>0.99</v>
      </c>
      <c r="I69" s="42">
        <v>12.75</v>
      </c>
      <c r="J69" s="42">
        <v>77.7</v>
      </c>
      <c r="K69" s="43"/>
      <c r="L69" s="42"/>
    </row>
    <row r="70" spans="1:12" ht="15" x14ac:dyDescent="0.25">
      <c r="A70" s="23"/>
      <c r="B70" s="15"/>
      <c r="C70" s="11"/>
      <c r="D70" s="7" t="s">
        <v>23</v>
      </c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3"/>
      <c r="B71" s="15"/>
      <c r="C71" s="11"/>
      <c r="D71" s="6"/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6"/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4"/>
      <c r="B73" s="17"/>
      <c r="C73" s="8"/>
      <c r="D73" s="18" t="s">
        <v>32</v>
      </c>
      <c r="E73" s="9"/>
      <c r="F73" s="19">
        <f>SUM(F65:F72)</f>
        <v>560</v>
      </c>
      <c r="G73" s="19">
        <f>SUM(G65:G72)</f>
        <v>40.269999999999996</v>
      </c>
      <c r="H73" s="19">
        <f>SUM(H65:H72)</f>
        <v>41.370000000000005</v>
      </c>
      <c r="I73" s="19">
        <f>SUM(I65:I72)</f>
        <v>93.7</v>
      </c>
      <c r="J73" s="19">
        <f>SUM(J65:J72)</f>
        <v>927.08</v>
      </c>
      <c r="K73" s="25"/>
      <c r="L73" s="19">
        <v>83</v>
      </c>
    </row>
    <row r="74" spans="1:12" ht="15" x14ac:dyDescent="0.25">
      <c r="A74" s="26">
        <f>A65</f>
        <v>1</v>
      </c>
      <c r="B74" s="13">
        <f>B65</f>
        <v>4</v>
      </c>
      <c r="C74" s="10" t="s">
        <v>24</v>
      </c>
      <c r="D74" s="7" t="s">
        <v>25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26</v>
      </c>
      <c r="E75" s="41" t="s">
        <v>43</v>
      </c>
      <c r="F75" s="42">
        <v>250</v>
      </c>
      <c r="G75" s="42">
        <v>12.13</v>
      </c>
      <c r="H75" s="42">
        <v>13.57</v>
      </c>
      <c r="I75" s="42">
        <v>17.22</v>
      </c>
      <c r="J75" s="42">
        <v>195.94</v>
      </c>
      <c r="K75" s="43">
        <v>148</v>
      </c>
      <c r="L75" s="42"/>
    </row>
    <row r="76" spans="1:12" ht="15" x14ac:dyDescent="0.25">
      <c r="A76" s="23"/>
      <c r="B76" s="15"/>
      <c r="C76" s="11"/>
      <c r="D76" s="7" t="s">
        <v>27</v>
      </c>
      <c r="E76" s="41" t="s">
        <v>87</v>
      </c>
      <c r="F76" s="42">
        <v>200</v>
      </c>
      <c r="G76" s="42">
        <v>26.73</v>
      </c>
      <c r="H76" s="42">
        <v>20.100000000000001</v>
      </c>
      <c r="I76" s="42">
        <v>39.56</v>
      </c>
      <c r="J76" s="42">
        <v>443.04</v>
      </c>
      <c r="K76" s="43">
        <v>297</v>
      </c>
      <c r="L76" s="42"/>
    </row>
    <row r="77" spans="1:12" ht="15" x14ac:dyDescent="0.25">
      <c r="A77" s="23"/>
      <c r="B77" s="15"/>
      <c r="C77" s="11"/>
      <c r="D77" s="7" t="s">
        <v>28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7" t="s">
        <v>21</v>
      </c>
      <c r="E78" s="41" t="s">
        <v>69</v>
      </c>
      <c r="F78" s="42">
        <v>200</v>
      </c>
      <c r="G78" s="42">
        <v>0.3</v>
      </c>
      <c r="H78" s="42">
        <v>0</v>
      </c>
      <c r="I78" s="42">
        <v>15.2</v>
      </c>
      <c r="J78" s="42">
        <v>63</v>
      </c>
      <c r="K78" s="43">
        <v>628</v>
      </c>
      <c r="L78" s="42"/>
    </row>
    <row r="79" spans="1:12" ht="15" x14ac:dyDescent="0.25">
      <c r="A79" s="23"/>
      <c r="B79" s="15"/>
      <c r="C79" s="11"/>
      <c r="D79" s="7" t="s">
        <v>30</v>
      </c>
      <c r="E79" s="41" t="s">
        <v>91</v>
      </c>
      <c r="F79" s="42">
        <v>30</v>
      </c>
      <c r="G79" s="42">
        <v>2.67</v>
      </c>
      <c r="H79" s="42">
        <v>0.99</v>
      </c>
      <c r="I79" s="42">
        <v>14.01</v>
      </c>
      <c r="J79" s="42">
        <v>79.8</v>
      </c>
      <c r="K79" s="43"/>
      <c r="L79" s="42"/>
    </row>
    <row r="80" spans="1:12" ht="15" x14ac:dyDescent="0.25">
      <c r="A80" s="23"/>
      <c r="B80" s="15"/>
      <c r="C80" s="11"/>
      <c r="D80" s="7" t="s">
        <v>31</v>
      </c>
      <c r="E80" s="41" t="s">
        <v>92</v>
      </c>
      <c r="F80" s="42">
        <v>30</v>
      </c>
      <c r="G80" s="42">
        <v>2.5499999999999998</v>
      </c>
      <c r="H80" s="42">
        <v>0.99</v>
      </c>
      <c r="I80" s="42">
        <v>12.75</v>
      </c>
      <c r="J80" s="42">
        <v>77.7</v>
      </c>
      <c r="K80" s="43"/>
      <c r="L80" s="42"/>
    </row>
    <row r="81" spans="1:12" ht="15" x14ac:dyDescent="0.25">
      <c r="A81" s="23"/>
      <c r="B81" s="15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4"/>
      <c r="B82" s="17"/>
      <c r="C82" s="8"/>
      <c r="D82" s="18" t="s">
        <v>32</v>
      </c>
      <c r="E82" s="9"/>
      <c r="F82" s="19">
        <v>710</v>
      </c>
      <c r="G82" s="19">
        <v>48.98</v>
      </c>
      <c r="H82" s="19">
        <v>37.450000000000003</v>
      </c>
      <c r="I82" s="19">
        <v>129.54</v>
      </c>
      <c r="J82" s="19">
        <v>1017.48</v>
      </c>
      <c r="K82" s="25"/>
      <c r="L82" s="19">
        <v>83</v>
      </c>
    </row>
    <row r="83" spans="1:12" ht="15.75" customHeight="1" x14ac:dyDescent="0.2">
      <c r="A83" s="29">
        <f>A65</f>
        <v>1</v>
      </c>
      <c r="B83" s="30">
        <f>B65</f>
        <v>4</v>
      </c>
      <c r="C83" s="55" t="s">
        <v>4</v>
      </c>
      <c r="D83" s="56"/>
      <c r="E83" s="31"/>
      <c r="F83" s="32">
        <f>F73+F82</f>
        <v>1270</v>
      </c>
      <c r="G83" s="32">
        <f>G73+G82</f>
        <v>89.25</v>
      </c>
      <c r="H83" s="32">
        <f>H73+H82</f>
        <v>78.820000000000007</v>
      </c>
      <c r="I83" s="32">
        <f>I73+I82</f>
        <v>223.24</v>
      </c>
      <c r="J83" s="32">
        <f>J73+J82</f>
        <v>1944.56</v>
      </c>
      <c r="K83" s="32"/>
      <c r="L83" s="32">
        <f>L73+L82</f>
        <v>166</v>
      </c>
    </row>
    <row r="84" spans="1:12" ht="15" x14ac:dyDescent="0.25">
      <c r="A84" s="20">
        <v>1</v>
      </c>
      <c r="B84" s="21">
        <v>5</v>
      </c>
      <c r="C84" s="22" t="s">
        <v>19</v>
      </c>
      <c r="D84" s="5" t="s">
        <v>20</v>
      </c>
      <c r="E84" s="38" t="s">
        <v>93</v>
      </c>
      <c r="F84" s="39">
        <v>300</v>
      </c>
      <c r="G84" s="39">
        <v>16.600000000000001</v>
      </c>
      <c r="H84" s="39">
        <v>5.4</v>
      </c>
      <c r="I84" s="39">
        <v>13.2</v>
      </c>
      <c r="J84" s="39">
        <v>359</v>
      </c>
      <c r="K84" s="40">
        <v>300.47199999999998</v>
      </c>
      <c r="L84" s="39"/>
    </row>
    <row r="85" spans="1:12" ht="15" x14ac:dyDescent="0.25">
      <c r="A85" s="23"/>
      <c r="B85" s="15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21</v>
      </c>
      <c r="E86" s="41" t="s">
        <v>70</v>
      </c>
      <c r="F86" s="42">
        <v>200</v>
      </c>
      <c r="G86" s="42">
        <v>0.16</v>
      </c>
      <c r="H86" s="42">
        <v>0</v>
      </c>
      <c r="I86" s="42">
        <v>28.47</v>
      </c>
      <c r="J86" s="42">
        <v>108.16</v>
      </c>
      <c r="K86" s="43">
        <v>585</v>
      </c>
      <c r="L86" s="42"/>
    </row>
    <row r="87" spans="1:12" ht="15" x14ac:dyDescent="0.25">
      <c r="A87" s="23"/>
      <c r="B87" s="15"/>
      <c r="C87" s="11"/>
      <c r="D87" s="7" t="s">
        <v>65</v>
      </c>
      <c r="E87" s="41" t="s">
        <v>91</v>
      </c>
      <c r="F87" s="42">
        <v>30</v>
      </c>
      <c r="G87" s="42">
        <v>2.67</v>
      </c>
      <c r="H87" s="42">
        <v>0.99</v>
      </c>
      <c r="I87" s="42">
        <v>14.01</v>
      </c>
      <c r="J87" s="42">
        <v>79.8</v>
      </c>
      <c r="K87" s="43"/>
      <c r="L87" s="42"/>
    </row>
    <row r="88" spans="1:12" ht="15" x14ac:dyDescent="0.25">
      <c r="A88" s="23"/>
      <c r="B88" s="15"/>
      <c r="C88" s="11"/>
      <c r="D88" s="6" t="s">
        <v>74</v>
      </c>
      <c r="E88" s="41" t="s">
        <v>92</v>
      </c>
      <c r="F88" s="42">
        <v>30</v>
      </c>
      <c r="G88" s="42">
        <v>2.5499999999999998</v>
      </c>
      <c r="H88" s="42">
        <v>0.99</v>
      </c>
      <c r="I88" s="42">
        <v>12.75</v>
      </c>
      <c r="J88" s="42">
        <v>77.7</v>
      </c>
      <c r="K88" s="43"/>
      <c r="L88" s="42"/>
    </row>
    <row r="89" spans="1:12" ht="15" x14ac:dyDescent="0.2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4"/>
      <c r="B90" s="17"/>
      <c r="C90" s="8"/>
      <c r="D90" s="18" t="s">
        <v>32</v>
      </c>
      <c r="E90" s="9"/>
      <c r="F90" s="19">
        <v>560</v>
      </c>
      <c r="G90" s="19">
        <f>SUM(G84:G89)</f>
        <v>21.98</v>
      </c>
      <c r="H90" s="19">
        <f>SUM(H84:H89)</f>
        <v>7.3800000000000008</v>
      </c>
      <c r="I90" s="19">
        <f>SUM(I84:I89)</f>
        <v>68.430000000000007</v>
      </c>
      <c r="J90" s="19">
        <f>SUM(J84:J89)</f>
        <v>624.66</v>
      </c>
      <c r="K90" s="25"/>
      <c r="L90" s="19">
        <v>83</v>
      </c>
    </row>
    <row r="91" spans="1:12" ht="15" x14ac:dyDescent="0.25">
      <c r="A91" s="26">
        <f>A84</f>
        <v>1</v>
      </c>
      <c r="B91" s="13">
        <f>B84</f>
        <v>5</v>
      </c>
      <c r="C91" s="10" t="s">
        <v>24</v>
      </c>
      <c r="D91" s="7" t="s">
        <v>25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26</v>
      </c>
      <c r="E92" s="41" t="s">
        <v>49</v>
      </c>
      <c r="F92" s="42">
        <v>250</v>
      </c>
      <c r="G92" s="42">
        <v>2.6</v>
      </c>
      <c r="H92" s="42">
        <v>3.8</v>
      </c>
      <c r="I92" s="42">
        <v>7.8</v>
      </c>
      <c r="J92" s="42">
        <v>280</v>
      </c>
      <c r="K92" s="43">
        <v>120</v>
      </c>
      <c r="L92" s="42"/>
    </row>
    <row r="93" spans="1:12" ht="15" x14ac:dyDescent="0.25">
      <c r="A93" s="23"/>
      <c r="B93" s="15"/>
      <c r="C93" s="11"/>
      <c r="D93" s="7" t="s">
        <v>27</v>
      </c>
      <c r="E93" s="41" t="s">
        <v>88</v>
      </c>
      <c r="F93" s="42">
        <v>200</v>
      </c>
      <c r="G93" s="42">
        <v>6.82</v>
      </c>
      <c r="H93" s="42">
        <v>9.19</v>
      </c>
      <c r="I93" s="42">
        <v>44.26</v>
      </c>
      <c r="J93" s="42">
        <v>276.70999999999998</v>
      </c>
      <c r="K93" s="43">
        <v>275</v>
      </c>
      <c r="L93" s="42"/>
    </row>
    <row r="94" spans="1:12" ht="15" x14ac:dyDescent="0.25">
      <c r="A94" s="23"/>
      <c r="B94" s="15"/>
      <c r="C94" s="11"/>
      <c r="D94" s="7" t="s">
        <v>28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21</v>
      </c>
      <c r="E95" s="41" t="s">
        <v>44</v>
      </c>
      <c r="F95" s="42">
        <v>200</v>
      </c>
      <c r="G95" s="42">
        <v>3.9</v>
      </c>
      <c r="H95" s="42">
        <v>3.1</v>
      </c>
      <c r="I95" s="42">
        <v>25.2</v>
      </c>
      <c r="J95" s="42">
        <v>146</v>
      </c>
      <c r="K95" s="43">
        <v>642</v>
      </c>
      <c r="L95" s="42"/>
    </row>
    <row r="96" spans="1:12" ht="15" x14ac:dyDescent="0.25">
      <c r="A96" s="23"/>
      <c r="B96" s="15"/>
      <c r="C96" s="11"/>
      <c r="D96" s="7" t="s">
        <v>65</v>
      </c>
      <c r="E96" s="41" t="s">
        <v>91</v>
      </c>
      <c r="F96" s="42">
        <v>30</v>
      </c>
      <c r="G96" s="42">
        <v>2.67</v>
      </c>
      <c r="H96" s="42">
        <v>0.99</v>
      </c>
      <c r="I96" s="42">
        <v>14.01</v>
      </c>
      <c r="J96" s="42">
        <v>79.8</v>
      </c>
      <c r="K96" s="43" t="s">
        <v>72</v>
      </c>
      <c r="L96" s="42"/>
    </row>
    <row r="97" spans="1:12" ht="15" x14ac:dyDescent="0.25">
      <c r="A97" s="23"/>
      <c r="B97" s="15"/>
      <c r="C97" s="11"/>
      <c r="D97" s="7" t="s">
        <v>74</v>
      </c>
      <c r="E97" s="41" t="s">
        <v>92</v>
      </c>
      <c r="F97" s="42">
        <v>30</v>
      </c>
      <c r="G97" s="42">
        <v>2.5499999999999998</v>
      </c>
      <c r="H97" s="42">
        <v>0.99</v>
      </c>
      <c r="I97" s="42">
        <v>12.75</v>
      </c>
      <c r="J97" s="42">
        <v>77.7</v>
      </c>
      <c r="K97" s="43" t="s">
        <v>72</v>
      </c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v>710</v>
      </c>
      <c r="G99" s="19">
        <f>SUM(G91:G98)</f>
        <v>18.54</v>
      </c>
      <c r="H99" s="19">
        <f>SUM(H91:H98)</f>
        <v>18.069999999999997</v>
      </c>
      <c r="I99" s="19">
        <f>SUM(I91:I98)</f>
        <v>104.02</v>
      </c>
      <c r="J99" s="19">
        <f>SUM(J91:J98)</f>
        <v>860.21</v>
      </c>
      <c r="K99" s="25"/>
      <c r="L99" s="19">
        <v>83</v>
      </c>
    </row>
    <row r="100" spans="1:12" ht="15.75" customHeight="1" x14ac:dyDescent="0.2">
      <c r="A100" s="29">
        <f>A84</f>
        <v>1</v>
      </c>
      <c r="B100" s="30">
        <f>B84</f>
        <v>5</v>
      </c>
      <c r="C100" s="55" t="s">
        <v>4</v>
      </c>
      <c r="D100" s="56"/>
      <c r="E100" s="31"/>
      <c r="F100" s="32">
        <f>F90+F99</f>
        <v>1270</v>
      </c>
      <c r="G100" s="32">
        <f>G90+G99</f>
        <v>40.519999999999996</v>
      </c>
      <c r="H100" s="32">
        <f>H90+H99</f>
        <v>25.449999999999996</v>
      </c>
      <c r="I100" s="32">
        <f>I90+I99</f>
        <v>172.45</v>
      </c>
      <c r="J100" s="32">
        <f>J90+J99</f>
        <v>1484.87</v>
      </c>
      <c r="K100" s="32"/>
      <c r="L100" s="32">
        <f>L90+L99</f>
        <v>166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1" t="s">
        <v>87</v>
      </c>
      <c r="F101" s="42">
        <v>200</v>
      </c>
      <c r="G101" s="42">
        <v>26.73</v>
      </c>
      <c r="H101" s="42">
        <v>20.100000000000001</v>
      </c>
      <c r="I101" s="42">
        <v>39.56</v>
      </c>
      <c r="J101" s="42">
        <v>443.04</v>
      </c>
      <c r="K101" s="43">
        <v>297</v>
      </c>
      <c r="L101" s="42"/>
    </row>
    <row r="102" spans="1:12" ht="15" x14ac:dyDescent="0.25">
      <c r="A102" s="23"/>
      <c r="B102" s="15"/>
      <c r="C102" s="11"/>
      <c r="D102" s="6"/>
      <c r="E102" s="41" t="s">
        <v>85</v>
      </c>
      <c r="F102" s="42">
        <v>25</v>
      </c>
      <c r="G102" s="42">
        <v>5.85</v>
      </c>
      <c r="H102" s="42">
        <v>7.5</v>
      </c>
      <c r="I102" s="42">
        <v>0</v>
      </c>
      <c r="J102" s="42">
        <v>92.75</v>
      </c>
      <c r="K102" s="43">
        <v>22.23</v>
      </c>
      <c r="L102" s="42"/>
    </row>
    <row r="103" spans="1:12" ht="15" x14ac:dyDescent="0.25">
      <c r="A103" s="23"/>
      <c r="B103" s="15"/>
      <c r="C103" s="11"/>
      <c r="D103" s="7" t="s">
        <v>21</v>
      </c>
      <c r="E103" s="41" t="s">
        <v>69</v>
      </c>
      <c r="F103" s="42">
        <v>200</v>
      </c>
      <c r="G103" s="42">
        <v>0.2</v>
      </c>
      <c r="H103" s="42">
        <v>0</v>
      </c>
      <c r="I103" s="42">
        <v>15</v>
      </c>
      <c r="J103" s="42">
        <v>61</v>
      </c>
      <c r="K103" s="43">
        <v>628</v>
      </c>
      <c r="L103" s="42"/>
    </row>
    <row r="104" spans="1:12" ht="15" x14ac:dyDescent="0.25">
      <c r="A104" s="23"/>
      <c r="B104" s="15"/>
      <c r="C104" s="11"/>
      <c r="D104" s="7" t="s">
        <v>65</v>
      </c>
      <c r="E104" s="41" t="s">
        <v>91</v>
      </c>
      <c r="F104" s="42">
        <v>30</v>
      </c>
      <c r="G104" s="42">
        <v>2.67</v>
      </c>
      <c r="H104" s="42">
        <v>0.99</v>
      </c>
      <c r="I104" s="42">
        <v>14.01</v>
      </c>
      <c r="J104" s="42">
        <v>79.8</v>
      </c>
      <c r="K104" s="43"/>
      <c r="L104" s="42"/>
    </row>
    <row r="105" spans="1:12" ht="15" x14ac:dyDescent="0.25">
      <c r="A105" s="23"/>
      <c r="B105" s="15"/>
      <c r="C105" s="11"/>
      <c r="D105" s="7" t="s">
        <v>74</v>
      </c>
      <c r="E105" s="41" t="s">
        <v>92</v>
      </c>
      <c r="F105" s="42">
        <v>30</v>
      </c>
      <c r="G105" s="42">
        <v>2.5499999999999998</v>
      </c>
      <c r="H105" s="42">
        <v>0.99</v>
      </c>
      <c r="I105" s="42">
        <v>12.75</v>
      </c>
      <c r="J105" s="42">
        <v>77.7</v>
      </c>
      <c r="K105" s="43"/>
      <c r="L105" s="42"/>
    </row>
    <row r="106" spans="1:12" ht="15" x14ac:dyDescent="0.25">
      <c r="A106" s="23"/>
      <c r="B106" s="15"/>
      <c r="C106" s="11"/>
      <c r="D106" s="7" t="s">
        <v>23</v>
      </c>
      <c r="E106" s="41" t="s">
        <v>71</v>
      </c>
      <c r="F106" s="42">
        <v>100</v>
      </c>
      <c r="G106" s="42">
        <v>0.04</v>
      </c>
      <c r="H106" s="42">
        <v>0.3</v>
      </c>
      <c r="I106" s="42">
        <v>9.3000000000000007</v>
      </c>
      <c r="J106" s="42">
        <v>42</v>
      </c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SUM(F101:F108)</f>
        <v>585</v>
      </c>
      <c r="G109" s="19">
        <f>SUM(G101:G108)</f>
        <v>38.04</v>
      </c>
      <c r="H109" s="19">
        <f>SUM(H101:H108)</f>
        <v>29.88</v>
      </c>
      <c r="I109" s="19">
        <f>SUM(I101:I108)</f>
        <v>90.62</v>
      </c>
      <c r="J109" s="19">
        <f>SUM(J101:J108)</f>
        <v>796.29</v>
      </c>
      <c r="K109" s="25"/>
      <c r="L109" s="19">
        <v>83</v>
      </c>
    </row>
    <row r="110" spans="1:12" ht="15" x14ac:dyDescent="0.25">
      <c r="A110" s="26">
        <f>A101</f>
        <v>2</v>
      </c>
      <c r="B110" s="13">
        <f>B101</f>
        <v>1</v>
      </c>
      <c r="C110" s="10" t="s">
        <v>24</v>
      </c>
      <c r="D110" s="7" t="s">
        <v>25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26</v>
      </c>
      <c r="E111" s="41" t="s">
        <v>89</v>
      </c>
      <c r="F111" s="42">
        <v>250</v>
      </c>
      <c r="G111" s="42">
        <v>8.4499999999999993</v>
      </c>
      <c r="H111" s="42">
        <v>7.65</v>
      </c>
      <c r="I111" s="42">
        <v>19.03</v>
      </c>
      <c r="J111" s="42">
        <v>174.56</v>
      </c>
      <c r="K111" s="43">
        <v>193</v>
      </c>
      <c r="L111" s="42"/>
    </row>
    <row r="112" spans="1:12" ht="15" x14ac:dyDescent="0.25">
      <c r="A112" s="23"/>
      <c r="B112" s="15"/>
      <c r="C112" s="11"/>
      <c r="D112" s="7" t="s">
        <v>27</v>
      </c>
      <c r="E112" s="41" t="s">
        <v>54</v>
      </c>
      <c r="F112" s="42">
        <v>200</v>
      </c>
      <c r="G112" s="42">
        <v>6.82</v>
      </c>
      <c r="H112" s="42">
        <v>9.19</v>
      </c>
      <c r="I112" s="42">
        <v>44.26</v>
      </c>
      <c r="J112" s="42">
        <v>276.70999999999998</v>
      </c>
      <c r="K112" s="43">
        <v>275</v>
      </c>
      <c r="L112" s="42"/>
    </row>
    <row r="113" spans="1:12" ht="15" x14ac:dyDescent="0.25">
      <c r="A113" s="23"/>
      <c r="B113" s="15"/>
      <c r="C113" s="11"/>
      <c r="D113" s="7" t="s">
        <v>28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29</v>
      </c>
      <c r="E114" s="41" t="s">
        <v>55</v>
      </c>
      <c r="F114" s="42">
        <v>200</v>
      </c>
      <c r="G114" s="42">
        <v>1</v>
      </c>
      <c r="H114" s="42">
        <v>0.2</v>
      </c>
      <c r="I114" s="42">
        <v>20.2</v>
      </c>
      <c r="J114" s="42">
        <v>92</v>
      </c>
      <c r="K114" s="43"/>
      <c r="L114" s="42"/>
    </row>
    <row r="115" spans="1:12" ht="15" x14ac:dyDescent="0.25">
      <c r="A115" s="23"/>
      <c r="B115" s="15"/>
      <c r="C115" s="11"/>
      <c r="D115" s="7" t="s">
        <v>30</v>
      </c>
      <c r="E115" s="41" t="s">
        <v>91</v>
      </c>
      <c r="F115" s="42">
        <v>30</v>
      </c>
      <c r="G115" s="42">
        <v>2.67</v>
      </c>
      <c r="H115" s="42">
        <v>0.99</v>
      </c>
      <c r="I115" s="42">
        <v>14.01</v>
      </c>
      <c r="J115" s="42">
        <v>79.8</v>
      </c>
      <c r="K115" s="43"/>
      <c r="L115" s="42"/>
    </row>
    <row r="116" spans="1:12" ht="15" x14ac:dyDescent="0.25">
      <c r="A116" s="23"/>
      <c r="B116" s="15"/>
      <c r="C116" s="11"/>
      <c r="D116" s="7" t="s">
        <v>31</v>
      </c>
      <c r="E116" s="41" t="s">
        <v>92</v>
      </c>
      <c r="F116" s="42">
        <v>30</v>
      </c>
      <c r="G116" s="42">
        <v>2.5499999999999998</v>
      </c>
      <c r="H116" s="42">
        <v>0.99</v>
      </c>
      <c r="I116" s="42">
        <v>12.75</v>
      </c>
      <c r="J116" s="42">
        <v>77.7</v>
      </c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SUM(F110:F117)</f>
        <v>710</v>
      </c>
      <c r="G118" s="19">
        <f>SUM(G110:G117)</f>
        <v>21.49</v>
      </c>
      <c r="H118" s="19">
        <f>SUM(H110:H117)</f>
        <v>19.019999999999996</v>
      </c>
      <c r="I118" s="19">
        <f>SUM(I110:I117)</f>
        <v>110.25</v>
      </c>
      <c r="J118" s="19">
        <f>SUM(J110:J117)</f>
        <v>700.77</v>
      </c>
      <c r="K118" s="25"/>
      <c r="L118" s="19">
        <v>83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F109+F118</f>
        <v>1295</v>
      </c>
      <c r="G119" s="32">
        <f>G109+G118</f>
        <v>59.53</v>
      </c>
      <c r="H119" s="32">
        <f>H109+H118</f>
        <v>48.899999999999991</v>
      </c>
      <c r="I119" s="32">
        <f>I109+I118</f>
        <v>200.87</v>
      </c>
      <c r="J119" s="32">
        <f>J109+J118</f>
        <v>1497.06</v>
      </c>
      <c r="K119" s="32"/>
      <c r="L119" s="32">
        <f>L109+L118</f>
        <v>166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 t="s">
        <v>51</v>
      </c>
      <c r="F120" s="39">
        <v>300</v>
      </c>
      <c r="G120" s="39">
        <v>19.2</v>
      </c>
      <c r="H120" s="39">
        <v>19</v>
      </c>
      <c r="I120" s="39">
        <v>23.2</v>
      </c>
      <c r="J120" s="39">
        <v>571</v>
      </c>
      <c r="K120" s="40" t="s">
        <v>52</v>
      </c>
      <c r="L120" s="39"/>
    </row>
    <row r="121" spans="1:12" ht="15" x14ac:dyDescent="0.25">
      <c r="A121" s="14"/>
      <c r="B121" s="15"/>
      <c r="C121" s="11"/>
      <c r="D121" s="6" t="s">
        <v>76</v>
      </c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41" t="s">
        <v>47</v>
      </c>
      <c r="F122" s="42">
        <v>200</v>
      </c>
      <c r="G122" s="42">
        <v>0.1</v>
      </c>
      <c r="H122" s="42">
        <v>0</v>
      </c>
      <c r="I122" s="42">
        <v>22.4</v>
      </c>
      <c r="J122" s="42">
        <v>101</v>
      </c>
      <c r="K122" s="43">
        <v>646</v>
      </c>
      <c r="L122" s="42"/>
    </row>
    <row r="123" spans="1:12" ht="15" x14ac:dyDescent="0.25">
      <c r="A123" s="14"/>
      <c r="B123" s="15"/>
      <c r="C123" s="11"/>
      <c r="D123" s="7" t="s">
        <v>65</v>
      </c>
      <c r="E123" s="41" t="s">
        <v>91</v>
      </c>
      <c r="F123" s="42">
        <v>30</v>
      </c>
      <c r="G123" s="42">
        <v>2.67</v>
      </c>
      <c r="H123" s="42">
        <v>0.99</v>
      </c>
      <c r="I123" s="42">
        <v>14.01</v>
      </c>
      <c r="J123" s="42">
        <v>79.8</v>
      </c>
      <c r="K123" s="43"/>
      <c r="L123" s="42"/>
    </row>
    <row r="124" spans="1:12" ht="15" x14ac:dyDescent="0.25">
      <c r="A124" s="14"/>
      <c r="B124" s="15"/>
      <c r="C124" s="11"/>
      <c r="D124" s="6" t="s">
        <v>74</v>
      </c>
      <c r="E124" s="41" t="s">
        <v>92</v>
      </c>
      <c r="F124" s="42">
        <v>30</v>
      </c>
      <c r="G124" s="42">
        <v>2.5499999999999998</v>
      </c>
      <c r="H124" s="42">
        <v>0.99</v>
      </c>
      <c r="I124" s="42">
        <v>12.75</v>
      </c>
      <c r="J124" s="42">
        <v>77.7</v>
      </c>
      <c r="K124" s="43"/>
      <c r="L124" s="42"/>
    </row>
    <row r="125" spans="1:12" ht="15" x14ac:dyDescent="0.25">
      <c r="A125" s="16"/>
      <c r="B125" s="17"/>
      <c r="C125" s="8"/>
      <c r="D125" s="18" t="s">
        <v>32</v>
      </c>
      <c r="E125" s="9"/>
      <c r="F125" s="19">
        <v>560</v>
      </c>
      <c r="G125" s="19">
        <f>SUM(G120:G124)</f>
        <v>24.52</v>
      </c>
      <c r="H125" s="19">
        <f>SUM(H120:H124)</f>
        <v>20.979999999999997</v>
      </c>
      <c r="I125" s="19">
        <f>SUM(I120:I124)</f>
        <v>72.359999999999985</v>
      </c>
      <c r="J125" s="19">
        <f>SUM(J120:J124)</f>
        <v>829.5</v>
      </c>
      <c r="K125" s="25"/>
      <c r="L125" s="19">
        <v>83</v>
      </c>
    </row>
    <row r="126" spans="1:12" ht="15" x14ac:dyDescent="0.25">
      <c r="A126" s="13">
        <f>A120</f>
        <v>2</v>
      </c>
      <c r="B126" s="13">
        <f>B120</f>
        <v>2</v>
      </c>
      <c r="C126" s="10" t="s">
        <v>24</v>
      </c>
      <c r="D126" s="7" t="s">
        <v>25</v>
      </c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4"/>
      <c r="B127" s="15"/>
      <c r="C127" s="11"/>
      <c r="D127" s="7" t="s">
        <v>26</v>
      </c>
      <c r="E127" s="41" t="s">
        <v>57</v>
      </c>
      <c r="F127" s="42">
        <v>250</v>
      </c>
      <c r="G127" s="42">
        <v>5.26</v>
      </c>
      <c r="H127" s="42">
        <v>5.77</v>
      </c>
      <c r="I127" s="42">
        <v>15.22</v>
      </c>
      <c r="J127" s="42">
        <v>130</v>
      </c>
      <c r="K127" s="43">
        <v>131</v>
      </c>
      <c r="L127" s="42"/>
    </row>
    <row r="128" spans="1:12" ht="15" x14ac:dyDescent="0.25">
      <c r="A128" s="14"/>
      <c r="B128" s="15"/>
      <c r="C128" s="11"/>
      <c r="D128" s="7" t="s">
        <v>27</v>
      </c>
      <c r="E128" s="41" t="s">
        <v>58</v>
      </c>
      <c r="F128" s="42">
        <v>200</v>
      </c>
      <c r="G128" s="42">
        <v>3</v>
      </c>
      <c r="H128" s="42">
        <v>4.8</v>
      </c>
      <c r="I128" s="42">
        <v>8.3000000000000007</v>
      </c>
      <c r="J128" s="42">
        <v>448.48</v>
      </c>
      <c r="K128" s="43" t="s">
        <v>59</v>
      </c>
      <c r="L128" s="42"/>
    </row>
    <row r="129" spans="1:12" ht="15" x14ac:dyDescent="0.25">
      <c r="A129" s="14"/>
      <c r="B129" s="15"/>
      <c r="C129" s="11"/>
      <c r="D129" s="7" t="s">
        <v>28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29</v>
      </c>
      <c r="E130" s="41" t="s">
        <v>69</v>
      </c>
      <c r="F130" s="42">
        <v>200</v>
      </c>
      <c r="G130" s="42">
        <v>0.2</v>
      </c>
      <c r="H130" s="42">
        <v>0</v>
      </c>
      <c r="I130" s="42">
        <v>15</v>
      </c>
      <c r="J130" s="42">
        <v>61</v>
      </c>
      <c r="K130" s="43">
        <v>628</v>
      </c>
      <c r="L130" s="42"/>
    </row>
    <row r="131" spans="1:12" ht="15" x14ac:dyDescent="0.25">
      <c r="A131" s="14"/>
      <c r="B131" s="15"/>
      <c r="C131" s="11"/>
      <c r="D131" s="7" t="s">
        <v>65</v>
      </c>
      <c r="E131" s="41" t="s">
        <v>91</v>
      </c>
      <c r="F131" s="42">
        <v>30</v>
      </c>
      <c r="G131" s="42">
        <v>2.67</v>
      </c>
      <c r="H131" s="42">
        <v>0.99</v>
      </c>
      <c r="I131" s="42">
        <v>14.01</v>
      </c>
      <c r="J131" s="42">
        <v>79.8</v>
      </c>
      <c r="K131" s="43"/>
      <c r="L131" s="42"/>
    </row>
    <row r="132" spans="1:12" ht="15" x14ac:dyDescent="0.25">
      <c r="A132" s="14"/>
      <c r="B132" s="15"/>
      <c r="C132" s="11"/>
      <c r="D132" s="7" t="s">
        <v>74</v>
      </c>
      <c r="E132" s="41" t="s">
        <v>92</v>
      </c>
      <c r="F132" s="42">
        <v>30</v>
      </c>
      <c r="G132" s="42">
        <v>2.5499999999999998</v>
      </c>
      <c r="H132" s="42">
        <v>0.99</v>
      </c>
      <c r="I132" s="42">
        <v>12.75</v>
      </c>
      <c r="J132" s="42">
        <v>77.7</v>
      </c>
      <c r="K132" s="43"/>
      <c r="L132" s="42"/>
    </row>
    <row r="133" spans="1:12" ht="15" x14ac:dyDescent="0.25">
      <c r="A133" s="14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6"/>
      <c r="B135" s="17"/>
      <c r="C135" s="8"/>
      <c r="D135" s="18" t="s">
        <v>32</v>
      </c>
      <c r="E135" s="9"/>
      <c r="F135" s="19">
        <v>760</v>
      </c>
      <c r="G135" s="19">
        <f t="shared" ref="G135:J135" si="21">SUM(G126:G134)</f>
        <v>13.68</v>
      </c>
      <c r="H135" s="19">
        <f t="shared" si="21"/>
        <v>12.55</v>
      </c>
      <c r="I135" s="19">
        <f t="shared" si="21"/>
        <v>65.28</v>
      </c>
      <c r="J135" s="19">
        <f t="shared" si="21"/>
        <v>796.98</v>
      </c>
      <c r="K135" s="25"/>
      <c r="L135" s="19">
        <v>83</v>
      </c>
    </row>
    <row r="136" spans="1:12" ht="15.75" thickBot="1" x14ac:dyDescent="0.25">
      <c r="A136" s="33">
        <f>A120</f>
        <v>2</v>
      </c>
      <c r="B136" s="33">
        <f>B120</f>
        <v>2</v>
      </c>
      <c r="C136" s="55" t="s">
        <v>4</v>
      </c>
      <c r="D136" s="56"/>
      <c r="E136" s="31"/>
      <c r="F136" s="32">
        <f>F125+F135</f>
        <v>1320</v>
      </c>
      <c r="G136" s="32">
        <f t="shared" ref="G136" si="22">G125+G135</f>
        <v>38.200000000000003</v>
      </c>
      <c r="H136" s="32">
        <f t="shared" ref="H136" si="23">H125+H135</f>
        <v>33.53</v>
      </c>
      <c r="I136" s="32">
        <f t="shared" ref="I136" si="24">I125+I135</f>
        <v>137.63999999999999</v>
      </c>
      <c r="J136" s="32">
        <f t="shared" ref="J136:L136" si="25">J125+J135</f>
        <v>1626.48</v>
      </c>
      <c r="K136" s="32"/>
      <c r="L136" s="32">
        <f t="shared" si="25"/>
        <v>166</v>
      </c>
    </row>
    <row r="137" spans="1:12" ht="15" x14ac:dyDescent="0.25">
      <c r="A137" s="20">
        <v>2</v>
      </c>
      <c r="B137" s="21">
        <v>3</v>
      </c>
      <c r="C137" s="22" t="s">
        <v>19</v>
      </c>
      <c r="D137" s="5" t="s">
        <v>20</v>
      </c>
      <c r="E137" s="41" t="s">
        <v>46</v>
      </c>
      <c r="F137" s="42">
        <v>250</v>
      </c>
      <c r="G137" s="42">
        <v>20</v>
      </c>
      <c r="H137" s="42">
        <v>22.4</v>
      </c>
      <c r="I137" s="42">
        <v>22</v>
      </c>
      <c r="J137" s="42">
        <v>380</v>
      </c>
      <c r="K137" s="43">
        <v>394</v>
      </c>
      <c r="L137" s="39"/>
    </row>
    <row r="138" spans="1:12" ht="15" x14ac:dyDescent="0.25">
      <c r="A138" s="23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23"/>
      <c r="B139" s="15"/>
      <c r="C139" s="11"/>
      <c r="D139" s="7" t="s">
        <v>21</v>
      </c>
      <c r="E139" s="41" t="s">
        <v>70</v>
      </c>
      <c r="F139" s="42">
        <v>200</v>
      </c>
      <c r="G139" s="42">
        <v>0.16</v>
      </c>
      <c r="H139" s="42">
        <v>0</v>
      </c>
      <c r="I139" s="42">
        <v>28.47</v>
      </c>
      <c r="J139" s="42">
        <v>108.16</v>
      </c>
      <c r="K139" s="43">
        <v>585</v>
      </c>
      <c r="L139" s="42"/>
    </row>
    <row r="140" spans="1:12" ht="15.75" customHeight="1" x14ac:dyDescent="0.25">
      <c r="A140" s="23"/>
      <c r="B140" s="15"/>
      <c r="C140" s="11"/>
      <c r="D140" s="7" t="s">
        <v>65</v>
      </c>
      <c r="E140" s="41" t="s">
        <v>91</v>
      </c>
      <c r="F140" s="42">
        <v>30</v>
      </c>
      <c r="G140" s="42">
        <v>2.67</v>
      </c>
      <c r="H140" s="42">
        <v>0.99</v>
      </c>
      <c r="I140" s="42">
        <v>14.01</v>
      </c>
      <c r="J140" s="42">
        <v>79.8</v>
      </c>
      <c r="K140" s="43"/>
      <c r="L140" s="42"/>
    </row>
    <row r="141" spans="1:12" ht="15.75" customHeight="1" x14ac:dyDescent="0.25">
      <c r="A141" s="23"/>
      <c r="B141" s="15"/>
      <c r="C141" s="11"/>
      <c r="D141" s="7" t="s">
        <v>74</v>
      </c>
      <c r="E141" s="41" t="s">
        <v>92</v>
      </c>
      <c r="F141" s="42">
        <v>30</v>
      </c>
      <c r="G141" s="42">
        <v>2.5499999999999998</v>
      </c>
      <c r="H141" s="42">
        <v>0.99</v>
      </c>
      <c r="I141" s="42">
        <v>12.75</v>
      </c>
      <c r="J141" s="42">
        <v>77.7</v>
      </c>
      <c r="K141" s="43"/>
      <c r="L141" s="42"/>
    </row>
    <row r="142" spans="1:12" ht="15" x14ac:dyDescent="0.25">
      <c r="A142" s="23"/>
      <c r="B142" s="15"/>
      <c r="C142" s="11"/>
      <c r="D142" s="7" t="s">
        <v>23</v>
      </c>
      <c r="E142" s="41" t="s">
        <v>39</v>
      </c>
      <c r="F142" s="42">
        <v>100</v>
      </c>
      <c r="G142" s="42">
        <v>0.8</v>
      </c>
      <c r="H142" s="42">
        <v>0.8</v>
      </c>
      <c r="I142" s="42">
        <v>19.600000000000001</v>
      </c>
      <c r="J142" s="42">
        <v>94</v>
      </c>
      <c r="K142" s="43" t="s">
        <v>60</v>
      </c>
      <c r="L142" s="42"/>
    </row>
    <row r="143" spans="1:12" ht="15" x14ac:dyDescent="0.25">
      <c r="A143" s="23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4"/>
      <c r="B145" s="17"/>
      <c r="C145" s="8"/>
      <c r="D145" s="18" t="s">
        <v>32</v>
      </c>
      <c r="E145" s="9"/>
      <c r="F145" s="19">
        <v>610</v>
      </c>
      <c r="G145" s="19">
        <f t="shared" ref="G145:J145" si="26">SUM(G137:G144)</f>
        <v>26.18</v>
      </c>
      <c r="H145" s="19">
        <f t="shared" si="26"/>
        <v>25.179999999999996</v>
      </c>
      <c r="I145" s="19">
        <f t="shared" si="26"/>
        <v>96.830000000000013</v>
      </c>
      <c r="J145" s="19">
        <f t="shared" si="26"/>
        <v>739.66</v>
      </c>
      <c r="K145" s="25"/>
      <c r="L145" s="19">
        <v>83</v>
      </c>
    </row>
    <row r="146" spans="1:12" ht="15" x14ac:dyDescent="0.25">
      <c r="A146" s="26">
        <f>A137</f>
        <v>2</v>
      </c>
      <c r="B146" s="13">
        <f>B137</f>
        <v>3</v>
      </c>
      <c r="C146" s="10" t="s">
        <v>24</v>
      </c>
      <c r="D146" s="7" t="s">
        <v>25</v>
      </c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3"/>
      <c r="B147" s="15"/>
      <c r="C147" s="11"/>
      <c r="D147" s="7" t="s">
        <v>26</v>
      </c>
      <c r="E147" s="41" t="s">
        <v>49</v>
      </c>
      <c r="F147" s="42">
        <v>250</v>
      </c>
      <c r="G147" s="42">
        <v>7.38</v>
      </c>
      <c r="H147" s="42">
        <v>7.64</v>
      </c>
      <c r="I147" s="42">
        <v>7.76</v>
      </c>
      <c r="J147" s="42">
        <v>129.38999999999999</v>
      </c>
      <c r="K147" s="43">
        <v>120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50</v>
      </c>
      <c r="F148" s="42">
        <v>200</v>
      </c>
      <c r="G148" s="42">
        <v>14</v>
      </c>
      <c r="H148" s="42">
        <v>13.2</v>
      </c>
      <c r="I148" s="42">
        <v>13.5</v>
      </c>
      <c r="J148" s="42">
        <v>276.10000000000002</v>
      </c>
      <c r="K148" s="43">
        <v>64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 t="s">
        <v>61</v>
      </c>
      <c r="F150" s="42">
        <v>200</v>
      </c>
      <c r="G150" s="42">
        <v>0.3</v>
      </c>
      <c r="H150" s="42">
        <v>0</v>
      </c>
      <c r="I150" s="42">
        <v>20.2</v>
      </c>
      <c r="J150" s="42">
        <v>63</v>
      </c>
      <c r="K150" s="43">
        <v>628</v>
      </c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91</v>
      </c>
      <c r="F151" s="42">
        <v>30</v>
      </c>
      <c r="G151" s="42">
        <v>2.67</v>
      </c>
      <c r="H151" s="42">
        <v>0.99</v>
      </c>
      <c r="I151" s="42">
        <v>14.01</v>
      </c>
      <c r="J151" s="42">
        <v>79.8</v>
      </c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92</v>
      </c>
      <c r="F152" s="42">
        <v>30</v>
      </c>
      <c r="G152" s="42">
        <v>2.5499999999999998</v>
      </c>
      <c r="H152" s="42">
        <v>0.99</v>
      </c>
      <c r="I152" s="42">
        <v>12.75</v>
      </c>
      <c r="J152" s="42">
        <v>77.7</v>
      </c>
      <c r="K152" s="43"/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32</v>
      </c>
      <c r="E155" s="9"/>
      <c r="F155" s="19">
        <f>SUM(F146:F154)</f>
        <v>710</v>
      </c>
      <c r="G155" s="19">
        <f t="shared" ref="G155:J155" si="27">SUM(G146:G154)</f>
        <v>26.900000000000002</v>
      </c>
      <c r="H155" s="19">
        <f t="shared" si="27"/>
        <v>22.819999999999997</v>
      </c>
      <c r="I155" s="19">
        <f t="shared" si="27"/>
        <v>68.22</v>
      </c>
      <c r="J155" s="19">
        <f t="shared" si="27"/>
        <v>625.99</v>
      </c>
      <c r="K155" s="25"/>
      <c r="L155" s="19">
        <v>83</v>
      </c>
    </row>
    <row r="156" spans="1:12" ht="15" x14ac:dyDescent="0.2">
      <c r="A156" s="29">
        <f>A137</f>
        <v>2</v>
      </c>
      <c r="B156" s="30">
        <f>B137</f>
        <v>3</v>
      </c>
      <c r="C156" s="55" t="s">
        <v>4</v>
      </c>
      <c r="D156" s="56"/>
      <c r="E156" s="31"/>
      <c r="F156" s="32">
        <f>F145+F155</f>
        <v>1320</v>
      </c>
      <c r="G156" s="32">
        <f t="shared" ref="G156" si="28">G145+G155</f>
        <v>53.08</v>
      </c>
      <c r="H156" s="32">
        <f t="shared" ref="H156" si="29">H145+H155</f>
        <v>47.999999999999993</v>
      </c>
      <c r="I156" s="32">
        <f t="shared" ref="I156" si="30">I145+I155</f>
        <v>165.05</v>
      </c>
      <c r="J156" s="32">
        <f t="shared" ref="J156:L156" si="31">J145+J155</f>
        <v>1365.65</v>
      </c>
      <c r="K156" s="32"/>
      <c r="L156" s="32">
        <f t="shared" si="31"/>
        <v>166</v>
      </c>
    </row>
    <row r="157" spans="1:12" ht="15" x14ac:dyDescent="0.25">
      <c r="A157" s="20">
        <v>2</v>
      </c>
      <c r="B157" s="21">
        <v>4</v>
      </c>
      <c r="C157" s="22" t="s">
        <v>19</v>
      </c>
      <c r="D157" s="5" t="s">
        <v>20</v>
      </c>
      <c r="E157" s="38" t="s">
        <v>90</v>
      </c>
      <c r="F157" s="39">
        <v>300</v>
      </c>
      <c r="G157" s="39">
        <v>26.6</v>
      </c>
      <c r="H157" s="39">
        <v>29.65</v>
      </c>
      <c r="I157" s="39">
        <v>38.33</v>
      </c>
      <c r="J157" s="39">
        <v>525</v>
      </c>
      <c r="K157" s="40" t="s">
        <v>56</v>
      </c>
      <c r="L157" s="39"/>
    </row>
    <row r="158" spans="1:12" ht="15" x14ac:dyDescent="0.2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5"/>
      <c r="C159" s="11"/>
      <c r="D159" s="7" t="s">
        <v>21</v>
      </c>
      <c r="E159" s="41" t="s">
        <v>68</v>
      </c>
      <c r="F159" s="42">
        <v>200</v>
      </c>
      <c r="G159" s="42">
        <v>2.5099999999999998</v>
      </c>
      <c r="H159" s="42">
        <v>2.75</v>
      </c>
      <c r="I159" s="42">
        <v>22.53</v>
      </c>
      <c r="J159" s="42">
        <v>121.64</v>
      </c>
      <c r="K159" s="43">
        <v>762</v>
      </c>
      <c r="L159" s="42"/>
    </row>
    <row r="160" spans="1:12" ht="15" x14ac:dyDescent="0.25">
      <c r="A160" s="23"/>
      <c r="B160" s="15"/>
      <c r="C160" s="11"/>
      <c r="D160" s="7" t="s">
        <v>65</v>
      </c>
      <c r="E160" s="41" t="s">
        <v>91</v>
      </c>
      <c r="F160" s="42">
        <v>30</v>
      </c>
      <c r="G160" s="42">
        <v>2.67</v>
      </c>
      <c r="H160" s="42">
        <v>0.99</v>
      </c>
      <c r="I160" s="42">
        <v>14.01</v>
      </c>
      <c r="J160" s="42">
        <v>79.8</v>
      </c>
      <c r="K160" s="43"/>
      <c r="L160" s="42"/>
    </row>
    <row r="161" spans="1:12" ht="15" x14ac:dyDescent="0.25">
      <c r="A161" s="23"/>
      <c r="B161" s="15"/>
      <c r="C161" s="11"/>
      <c r="D161" s="7" t="s">
        <v>74</v>
      </c>
      <c r="E161" s="41" t="s">
        <v>92</v>
      </c>
      <c r="F161" s="42">
        <v>30</v>
      </c>
      <c r="G161" s="42">
        <v>2.5499999999999998</v>
      </c>
      <c r="H161" s="42">
        <v>0.99</v>
      </c>
      <c r="I161" s="42">
        <v>12.75</v>
      </c>
      <c r="J161" s="42">
        <v>77.7</v>
      </c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SUM(F157:F164)</f>
        <v>560</v>
      </c>
      <c r="G165" s="19">
        <f t="shared" ref="G165:J165" si="32">SUM(G157:G164)</f>
        <v>34.33</v>
      </c>
      <c r="H165" s="19">
        <f t="shared" si="32"/>
        <v>34.380000000000003</v>
      </c>
      <c r="I165" s="19">
        <f t="shared" si="32"/>
        <v>87.62</v>
      </c>
      <c r="J165" s="19">
        <f t="shared" si="32"/>
        <v>804.14</v>
      </c>
      <c r="K165" s="25"/>
      <c r="L165" s="19">
        <v>83</v>
      </c>
    </row>
    <row r="166" spans="1:12" ht="15" x14ac:dyDescent="0.25">
      <c r="A166" s="26">
        <f>A157</f>
        <v>2</v>
      </c>
      <c r="B166" s="13">
        <f>B157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 t="s">
        <v>53</v>
      </c>
      <c r="F167" s="42">
        <v>250</v>
      </c>
      <c r="G167" s="42">
        <v>2.6</v>
      </c>
      <c r="H167" s="42">
        <v>2.2000000000000002</v>
      </c>
      <c r="I167" s="42">
        <v>8.8000000000000007</v>
      </c>
      <c r="J167" s="42">
        <v>183.06</v>
      </c>
      <c r="K167" s="43">
        <v>138</v>
      </c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84</v>
      </c>
      <c r="F168" s="42">
        <v>200</v>
      </c>
      <c r="G168" s="42">
        <v>19.8</v>
      </c>
      <c r="H168" s="42">
        <v>28.8</v>
      </c>
      <c r="I168" s="42">
        <v>3.9</v>
      </c>
      <c r="J168" s="42">
        <v>355</v>
      </c>
      <c r="K168" s="43">
        <v>285</v>
      </c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 t="s">
        <v>63</v>
      </c>
      <c r="F170" s="42">
        <v>200</v>
      </c>
      <c r="G170" s="42">
        <v>0.5</v>
      </c>
      <c r="H170" s="42">
        <v>0.1</v>
      </c>
      <c r="I170" s="42">
        <v>25.2</v>
      </c>
      <c r="J170" s="42">
        <v>151.19999999999999</v>
      </c>
      <c r="K170" s="43">
        <v>702</v>
      </c>
      <c r="L170" s="42"/>
    </row>
    <row r="171" spans="1:12" ht="15" x14ac:dyDescent="0.25">
      <c r="A171" s="23"/>
      <c r="B171" s="15"/>
      <c r="C171" s="11"/>
      <c r="D171" s="7" t="s">
        <v>65</v>
      </c>
      <c r="E171" s="41" t="s">
        <v>91</v>
      </c>
      <c r="F171" s="42">
        <v>30</v>
      </c>
      <c r="G171" s="42">
        <v>2.67</v>
      </c>
      <c r="H171" s="42">
        <v>0.99</v>
      </c>
      <c r="I171" s="42">
        <v>14.01</v>
      </c>
      <c r="J171" s="42">
        <v>79.8</v>
      </c>
      <c r="K171" s="43"/>
      <c r="L171" s="42"/>
    </row>
    <row r="172" spans="1:12" ht="15" x14ac:dyDescent="0.25">
      <c r="A172" s="23"/>
      <c r="B172" s="15"/>
      <c r="C172" s="11"/>
      <c r="D172" s="7" t="s">
        <v>74</v>
      </c>
      <c r="E172" s="41" t="s">
        <v>92</v>
      </c>
      <c r="F172" s="42">
        <v>30</v>
      </c>
      <c r="G172" s="42">
        <v>2.5499999999999998</v>
      </c>
      <c r="H172" s="42">
        <v>0.99</v>
      </c>
      <c r="I172" s="42">
        <v>12.75</v>
      </c>
      <c r="J172" s="42">
        <v>77.7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4"/>
      <c r="B174" s="17"/>
      <c r="C174" s="8"/>
      <c r="D174" s="18" t="s">
        <v>32</v>
      </c>
      <c r="E174" s="9"/>
      <c r="F174" s="19">
        <f>SUM(F166:F173)</f>
        <v>710</v>
      </c>
      <c r="G174" s="19">
        <f>SUM(G166:G173)</f>
        <v>28.12</v>
      </c>
      <c r="H174" s="19">
        <f>SUM(H166:H173)</f>
        <v>33.080000000000005</v>
      </c>
      <c r="I174" s="19">
        <f>SUM(I166:I173)</f>
        <v>64.66</v>
      </c>
      <c r="J174" s="19">
        <f>SUM(J166:J173)</f>
        <v>846.76</v>
      </c>
      <c r="K174" s="25"/>
      <c r="L174" s="19">
        <v>83</v>
      </c>
    </row>
    <row r="175" spans="1:12" ht="15" x14ac:dyDescent="0.2">
      <c r="A175" s="29">
        <f>A157</f>
        <v>2</v>
      </c>
      <c r="B175" s="30">
        <f>B157</f>
        <v>4</v>
      </c>
      <c r="C175" s="55" t="s">
        <v>4</v>
      </c>
      <c r="D175" s="56"/>
      <c r="E175" s="31"/>
      <c r="F175" s="32">
        <f>F165+F174</f>
        <v>1270</v>
      </c>
      <c r="G175" s="32">
        <f>G165+G174</f>
        <v>62.45</v>
      </c>
      <c r="H175" s="32">
        <f>H165+H174</f>
        <v>67.460000000000008</v>
      </c>
      <c r="I175" s="32">
        <f>I165+I174</f>
        <v>152.28</v>
      </c>
      <c r="J175" s="32">
        <f>J165+J174</f>
        <v>1650.9</v>
      </c>
      <c r="K175" s="32"/>
      <c r="L175" s="32">
        <f>L165+L174</f>
        <v>166</v>
      </c>
    </row>
    <row r="176" spans="1:12" ht="15" x14ac:dyDescent="0.25">
      <c r="A176" s="20">
        <v>2</v>
      </c>
      <c r="B176" s="21">
        <v>5</v>
      </c>
      <c r="C176" s="22" t="s">
        <v>19</v>
      </c>
      <c r="D176" s="5" t="s">
        <v>20</v>
      </c>
      <c r="E176" s="38" t="s">
        <v>82</v>
      </c>
      <c r="F176" s="39">
        <v>260</v>
      </c>
      <c r="G176" s="39">
        <v>17.420000000000002</v>
      </c>
      <c r="H176" s="39">
        <v>17.68</v>
      </c>
      <c r="I176" s="39">
        <v>52.82</v>
      </c>
      <c r="J176" s="39">
        <v>440.92</v>
      </c>
      <c r="K176" s="40" t="s">
        <v>81</v>
      </c>
      <c r="L176" s="39"/>
    </row>
    <row r="177" spans="1:12" ht="15" x14ac:dyDescent="0.2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7" t="s">
        <v>21</v>
      </c>
      <c r="E178" s="41" t="s">
        <v>69</v>
      </c>
      <c r="F178" s="42">
        <v>200</v>
      </c>
      <c r="G178" s="42">
        <v>0.2</v>
      </c>
      <c r="H178" s="42">
        <v>0</v>
      </c>
      <c r="I178" s="42">
        <v>15</v>
      </c>
      <c r="J178" s="42">
        <v>61</v>
      </c>
      <c r="K178" s="43">
        <v>628</v>
      </c>
      <c r="L178" s="42"/>
    </row>
    <row r="179" spans="1:12" ht="15" x14ac:dyDescent="0.25">
      <c r="A179" s="23"/>
      <c r="B179" s="15"/>
      <c r="C179" s="11"/>
      <c r="D179" s="7" t="s">
        <v>65</v>
      </c>
      <c r="E179" s="41" t="s">
        <v>91</v>
      </c>
      <c r="F179" s="42">
        <v>30</v>
      </c>
      <c r="G179" s="42">
        <v>2.67</v>
      </c>
      <c r="H179" s="42">
        <v>0.99</v>
      </c>
      <c r="I179" s="42">
        <v>14.01</v>
      </c>
      <c r="J179" s="42">
        <v>79.8</v>
      </c>
      <c r="K179" s="43"/>
      <c r="L179" s="42"/>
    </row>
    <row r="180" spans="1:12" ht="15" x14ac:dyDescent="0.25">
      <c r="A180" s="23"/>
      <c r="B180" s="15"/>
      <c r="C180" s="11"/>
      <c r="D180" s="7" t="s">
        <v>74</v>
      </c>
      <c r="E180" s="41" t="s">
        <v>92</v>
      </c>
      <c r="F180" s="42">
        <v>30</v>
      </c>
      <c r="G180" s="42">
        <v>2.5499999999999998</v>
      </c>
      <c r="H180" s="42">
        <v>0.99</v>
      </c>
      <c r="I180" s="42">
        <v>12.75</v>
      </c>
      <c r="J180" s="42">
        <v>77.7</v>
      </c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 t="s">
        <v>48</v>
      </c>
      <c r="F181" s="42">
        <v>180</v>
      </c>
      <c r="G181" s="42">
        <v>0</v>
      </c>
      <c r="H181" s="42">
        <v>0.5</v>
      </c>
      <c r="I181" s="42">
        <v>21</v>
      </c>
      <c r="J181" s="42">
        <v>192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670</v>
      </c>
      <c r="G184" s="19">
        <f t="shared" ref="G184:J184" si="33">SUM(G176:G183)</f>
        <v>22.84</v>
      </c>
      <c r="H184" s="19">
        <f t="shared" si="33"/>
        <v>20.159999999999997</v>
      </c>
      <c r="I184" s="19">
        <f t="shared" si="33"/>
        <v>115.58</v>
      </c>
      <c r="J184" s="19">
        <f t="shared" si="33"/>
        <v>851.42000000000007</v>
      </c>
      <c r="K184" s="25"/>
      <c r="L184" s="19">
        <v>83</v>
      </c>
    </row>
    <row r="185" spans="1:12" ht="15" x14ac:dyDescent="0.25">
      <c r="A185" s="26">
        <f>A176</f>
        <v>2</v>
      </c>
      <c r="B185" s="13">
        <f>B176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 t="s">
        <v>43</v>
      </c>
      <c r="F186" s="42">
        <v>250</v>
      </c>
      <c r="G186" s="42">
        <v>8.9600000000000009</v>
      </c>
      <c r="H186" s="42">
        <v>7.78</v>
      </c>
      <c r="I186" s="42">
        <v>24</v>
      </c>
      <c r="J186" s="42">
        <v>195.94</v>
      </c>
      <c r="K186" s="43">
        <v>139</v>
      </c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40</v>
      </c>
      <c r="F187" s="42">
        <v>205</v>
      </c>
      <c r="G187" s="42">
        <v>4.4000000000000004</v>
      </c>
      <c r="H187" s="42">
        <v>12.6</v>
      </c>
      <c r="I187" s="42">
        <v>28.75</v>
      </c>
      <c r="J187" s="42">
        <v>239.84</v>
      </c>
      <c r="K187" s="43">
        <v>215</v>
      </c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78</v>
      </c>
      <c r="E189" s="41" t="s">
        <v>79</v>
      </c>
      <c r="F189" s="42">
        <v>200</v>
      </c>
      <c r="G189" s="42">
        <v>0.14000000000000001</v>
      </c>
      <c r="H189" s="42">
        <v>0</v>
      </c>
      <c r="I189" s="42">
        <v>24.53</v>
      </c>
      <c r="J189" s="42">
        <v>94.72</v>
      </c>
      <c r="K189" s="43">
        <v>646</v>
      </c>
      <c r="L189" s="42"/>
    </row>
    <row r="190" spans="1:12" ht="15" x14ac:dyDescent="0.25">
      <c r="A190" s="23"/>
      <c r="B190" s="15"/>
      <c r="C190" s="11"/>
      <c r="D190" s="7" t="s">
        <v>65</v>
      </c>
      <c r="E190" s="41" t="s">
        <v>91</v>
      </c>
      <c r="F190" s="42">
        <v>30</v>
      </c>
      <c r="G190" s="42">
        <v>2.67</v>
      </c>
      <c r="H190" s="42">
        <v>0.99</v>
      </c>
      <c r="I190" s="42">
        <v>14.01</v>
      </c>
      <c r="J190" s="42">
        <v>79.8</v>
      </c>
      <c r="K190" s="43" t="s">
        <v>72</v>
      </c>
      <c r="L190" s="42"/>
    </row>
    <row r="191" spans="1:12" ht="15" x14ac:dyDescent="0.25">
      <c r="A191" s="23"/>
      <c r="B191" s="15"/>
      <c r="C191" s="11"/>
      <c r="D191" s="7" t="s">
        <v>74</v>
      </c>
      <c r="E191" s="41" t="s">
        <v>92</v>
      </c>
      <c r="F191" s="42">
        <v>30</v>
      </c>
      <c r="G191" s="42">
        <v>2.5499999999999998</v>
      </c>
      <c r="H191" s="42">
        <v>0.99</v>
      </c>
      <c r="I191" s="42">
        <v>12.75</v>
      </c>
      <c r="J191" s="42">
        <v>77.7</v>
      </c>
      <c r="K191" s="43" t="s">
        <v>72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v>715</v>
      </c>
      <c r="G194" s="19">
        <f t="shared" ref="G194:J194" si="34">SUM(G185:G193)</f>
        <v>18.720000000000002</v>
      </c>
      <c r="H194" s="19">
        <f t="shared" si="34"/>
        <v>22.359999999999996</v>
      </c>
      <c r="I194" s="19">
        <f t="shared" si="34"/>
        <v>104.04</v>
      </c>
      <c r="J194" s="19">
        <f t="shared" si="34"/>
        <v>688</v>
      </c>
      <c r="K194" s="25"/>
      <c r="L194" s="19">
        <v>83</v>
      </c>
    </row>
    <row r="195" spans="1:12" ht="15" x14ac:dyDescent="0.2">
      <c r="A195" s="29">
        <f>A176</f>
        <v>2</v>
      </c>
      <c r="B195" s="30">
        <f>B176</f>
        <v>5</v>
      </c>
      <c r="C195" s="55" t="s">
        <v>4</v>
      </c>
      <c r="D195" s="56"/>
      <c r="E195" s="31"/>
      <c r="F195" s="32">
        <f>F184+F194</f>
        <v>1385</v>
      </c>
      <c r="G195" s="32">
        <f t="shared" ref="G195" si="35">G184+G194</f>
        <v>41.56</v>
      </c>
      <c r="H195" s="32">
        <f t="shared" ref="H195" si="36">H184+H194</f>
        <v>42.519999999999996</v>
      </c>
      <c r="I195" s="32">
        <f t="shared" ref="I195" si="37">I184+I194</f>
        <v>219.62</v>
      </c>
      <c r="J195" s="32">
        <f t="shared" ref="J195:L195" si="38">J184+J194</f>
        <v>1539.42</v>
      </c>
      <c r="K195" s="32"/>
      <c r="L195" s="32">
        <f t="shared" si="38"/>
        <v>166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(F25+F45+F64+F83+F100+F119+F136+F156+F175+F195)/(IF(F25=0,0,1)+IF(F45=0,0,1)+IF(F64=0,0,1)+IF(F83=0,0,1)+IF(F100=0,0,1)+IF(F119=0,0,1)+IF(F136=0,0,1)+IF(F156=0,0,1)+IF(F175=0,0,1)+IF(F195=0,0,1))</f>
        <v>1299</v>
      </c>
      <c r="G196" s="34">
        <f>(G25+G45+G64+G83+G100+G119+G136+G156+G175+G195)/(IF(G25=0,0,1)+IF(G45=0,0,1)+IF(G64=0,0,1)+IF(G83=0,0,1)+IF(G100=0,0,1)+IF(G119=0,0,1)+IF(G136=0,0,1)+IF(G156=0,0,1)+IF(G175=0,0,1)+IF(G195=0,0,1))</f>
        <v>55.563000000000009</v>
      </c>
      <c r="H196" s="34">
        <f>(H25+H45+H64+H83+H100+H119+H136+H156+H175+H195)/(IF(H25=0,0,1)+IF(H45=0,0,1)+IF(H64=0,0,1)+IF(H83=0,0,1)+IF(H100=0,0,1)+IF(H119=0,0,1)+IF(H136=0,0,1)+IF(H156=0,0,1)+IF(H175=0,0,1)+IF(H195=0,0,1))</f>
        <v>51.644999999999996</v>
      </c>
      <c r="I196" s="34">
        <f>(I25+I45+I64+I83+I100+I119+I136+I156+I175+I195)/(IF(I25=0,0,1)+IF(I45=0,0,1)+IF(I64=0,0,1)+IF(I83=0,0,1)+IF(I100=0,0,1)+IF(I119=0,0,1)+IF(I136=0,0,1)+IF(I156=0,0,1)+IF(I175=0,0,1)+IF(I195=0,0,1))</f>
        <v>180.95699999999997</v>
      </c>
      <c r="J196" s="34">
        <f>(J25+J45+J64+J83+J100+J119+J136+J156+J175+J195)/(IF(J25=0,0,1)+IF(J45=0,0,1)+IF(J64=0,0,1)+IF(J83=0,0,1)+IF(J100=0,0,1)+IF(J119=0,0,1)+IF(J136=0,0,1)+IF(J156=0,0,1)+IF(J175=0,0,1)+IF(J195=0,0,1))</f>
        <v>1564.7049999999999</v>
      </c>
      <c r="K196" s="34"/>
      <c r="L196" s="34">
        <f>(L25+L45+L64+L83+L100+L119+L136+L156+L175+L195)/(IF(L25=0,0,1)+IF(L45=0,0,1)+IF(L64=0,0,1)+IF(L83=0,0,1)+IF(L100=0,0,1)+IF(L119=0,0,1)+IF(L136=0,0,1)+IF(L156=0,0,1)+IF(L175=0,0,1)+IF(L195=0,0,1))</f>
        <v>166</v>
      </c>
    </row>
  </sheetData>
  <mergeCells count="14">
    <mergeCell ref="C83:D83"/>
    <mergeCell ref="C100:D100"/>
    <mergeCell ref="C25:D25"/>
    <mergeCell ref="C196:E196"/>
    <mergeCell ref="C195:D195"/>
    <mergeCell ref="C119:D119"/>
    <mergeCell ref="C136:D136"/>
    <mergeCell ref="C156:D156"/>
    <mergeCell ref="C175:D175"/>
    <mergeCell ref="C1:E1"/>
    <mergeCell ref="H1:K1"/>
    <mergeCell ref="H2:K2"/>
    <mergeCell ref="C45:D45"/>
    <mergeCell ref="C64:D6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2024-10-14T12:29:02Z</cp:lastPrinted>
  <dcterms:created xsi:type="dcterms:W3CDTF">2022-05-16T14:23:56Z</dcterms:created>
  <dcterms:modified xsi:type="dcterms:W3CDTF">2026-01-12T06:22:52Z</dcterms:modified>
</cp:coreProperties>
</file>